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Gobierno Digital 2020\CONTRATACIÓN\"/>
    </mc:Choice>
  </mc:AlternateContent>
  <bookViews>
    <workbookView xWindow="0" yWindow="0" windowWidth="20490" windowHeight="73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AE39" i="1" l="1"/>
  <c r="V39" i="1"/>
  <c r="U39" i="1"/>
  <c r="AD39" i="1" s="1"/>
  <c r="AE38" i="1"/>
  <c r="V38" i="1"/>
  <c r="U38" i="1"/>
  <c r="AD38" i="1" s="1"/>
  <c r="AE37" i="1"/>
  <c r="V37" i="1"/>
  <c r="U37" i="1"/>
  <c r="AD37" i="1" s="1"/>
  <c r="AE36" i="1"/>
  <c r="V36" i="1"/>
  <c r="U36" i="1"/>
  <c r="AD36" i="1" s="1"/>
  <c r="AE35" i="1"/>
  <c r="V35" i="1"/>
  <c r="U35" i="1"/>
  <c r="AD35" i="1" s="1"/>
  <c r="AE34" i="1"/>
  <c r="V34" i="1"/>
  <c r="U34" i="1"/>
  <c r="AD34" i="1" s="1"/>
  <c r="AE33" i="1"/>
  <c r="V33" i="1"/>
  <c r="U33" i="1"/>
  <c r="AD33" i="1" s="1"/>
  <c r="AE32" i="1"/>
  <c r="V32" i="1"/>
  <c r="U32" i="1"/>
  <c r="AD32" i="1" s="1"/>
  <c r="AE31" i="1"/>
  <c r="V31" i="1"/>
  <c r="U31" i="1"/>
  <c r="AD31" i="1" s="1"/>
  <c r="AE30" i="1"/>
  <c r="V30" i="1"/>
  <c r="U30" i="1"/>
  <c r="AD30" i="1" s="1"/>
  <c r="AE29" i="1"/>
  <c r="V29" i="1"/>
  <c r="U29" i="1"/>
  <c r="AD29" i="1" s="1"/>
  <c r="AE28" i="1"/>
  <c r="V28" i="1"/>
  <c r="U28" i="1"/>
  <c r="AD28" i="1" s="1"/>
  <c r="AE27" i="1"/>
  <c r="V27" i="1"/>
  <c r="U27" i="1"/>
  <c r="AD27" i="1" s="1"/>
  <c r="AE26" i="1"/>
  <c r="V26" i="1"/>
  <c r="U26" i="1"/>
  <c r="AD26" i="1" s="1"/>
  <c r="AE25" i="1"/>
  <c r="V25" i="1"/>
  <c r="U25" i="1"/>
  <c r="AD25" i="1" s="1"/>
  <c r="AE24" i="1"/>
  <c r="V24" i="1"/>
  <c r="U24" i="1"/>
  <c r="AD24" i="1" s="1"/>
  <c r="AE23" i="1"/>
  <c r="V23" i="1"/>
  <c r="U23" i="1"/>
  <c r="AD23" i="1" s="1"/>
  <c r="AE22" i="1"/>
  <c r="V22" i="1"/>
  <c r="U22" i="1"/>
  <c r="AD22" i="1" s="1"/>
  <c r="AE21" i="1"/>
  <c r="V21" i="1"/>
  <c r="U21" i="1"/>
  <c r="AD21" i="1" s="1"/>
  <c r="AE20" i="1"/>
  <c r="V20" i="1"/>
  <c r="U20" i="1"/>
  <c r="AD20" i="1" s="1"/>
  <c r="AE19" i="1"/>
  <c r="V19" i="1"/>
  <c r="U19" i="1"/>
  <c r="AD19" i="1" s="1"/>
  <c r="AE18" i="1"/>
  <c r="V18" i="1"/>
  <c r="U18" i="1"/>
  <c r="AD18" i="1" s="1"/>
  <c r="AE17" i="1"/>
  <c r="V17" i="1"/>
  <c r="U17" i="1"/>
  <c r="AD17" i="1" s="1"/>
  <c r="AE16" i="1"/>
  <c r="V16" i="1"/>
  <c r="U16" i="1"/>
  <c r="AD16" i="1" s="1"/>
  <c r="AE15" i="1"/>
  <c r="V15" i="1"/>
  <c r="U15" i="1"/>
  <c r="AD15" i="1" s="1"/>
  <c r="AE14" i="1"/>
  <c r="V14" i="1"/>
  <c r="U14" i="1"/>
  <c r="AD14" i="1" s="1"/>
  <c r="AE13" i="1"/>
  <c r="V13" i="1"/>
  <c r="U13" i="1"/>
  <c r="AD13" i="1" s="1"/>
  <c r="AE12" i="1"/>
  <c r="V12" i="1"/>
  <c r="U12" i="1"/>
  <c r="AD12" i="1" s="1"/>
  <c r="AE11" i="1"/>
  <c r="V11" i="1"/>
  <c r="U11" i="1"/>
  <c r="AD11" i="1" s="1"/>
  <c r="AE10" i="1"/>
  <c r="V10" i="1"/>
  <c r="U10" i="1"/>
  <c r="AD10" i="1" s="1"/>
  <c r="AE9" i="1"/>
  <c r="V9" i="1"/>
  <c r="U9" i="1"/>
  <c r="AD9" i="1" s="1"/>
  <c r="AE8" i="1"/>
  <c r="V8" i="1"/>
  <c r="U8" i="1"/>
  <c r="AD8" i="1" s="1"/>
  <c r="AE7" i="1"/>
  <c r="V7" i="1"/>
  <c r="U7" i="1"/>
  <c r="AD7" i="1" s="1"/>
  <c r="AE6" i="1"/>
  <c r="V6" i="1"/>
  <c r="U6" i="1"/>
  <c r="AD6" i="1" s="1"/>
  <c r="AE5" i="1"/>
  <c r="V5" i="1"/>
  <c r="U5" i="1"/>
  <c r="AD5" i="1" s="1"/>
  <c r="AE4" i="1"/>
  <c r="V4" i="1"/>
  <c r="U4" i="1"/>
  <c r="AD4" i="1" s="1"/>
  <c r="AE3" i="1"/>
  <c r="V3" i="1"/>
  <c r="U3" i="1"/>
  <c r="AD3" i="1" s="1"/>
</calcChain>
</file>

<file path=xl/sharedStrings.xml><?xml version="1.0" encoding="utf-8"?>
<sst xmlns="http://schemas.openxmlformats.org/spreadsheetml/2006/main" count="403" uniqueCount="188">
  <si>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</si>
  <si>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</si>
  <si>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</si>
  <si>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</si>
  <si>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</si>
  <si>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RUBRO PRESUPUESTAL</t>
  </si>
  <si>
    <t>No CDP</t>
  </si>
  <si>
    <t>VALOR CDP</t>
  </si>
  <si>
    <t>FECHA DE EXPEDICION DEL CDP</t>
  </si>
  <si>
    <t>CLASE DE PERSONA</t>
  </si>
  <si>
    <t>NOMBRE DEL CONTRATISTA</t>
  </si>
  <si>
    <t>CORREO ELECTRONICO</t>
  </si>
  <si>
    <t xml:space="preserve">Numero de Telefono 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</si>
  <si>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</si>
  <si>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</si>
  <si>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</si>
  <si>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</si>
  <si>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</si>
  <si>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</si>
  <si>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COMPROMISO</t>
  </si>
  <si>
    <t>VALOR DEL COMPROMISO</t>
  </si>
  <si>
    <t>FECHA DE EXPEDICION DEL  COMPROMISO</t>
  </si>
  <si>
    <t>FECHA DE TERMINACION ANTICIPADA</t>
  </si>
  <si>
    <t>FECHA DE ADICION, PRORROGA O MODIFICACION</t>
  </si>
  <si>
    <t>ADICIONES Y PRORROGAS</t>
  </si>
  <si>
    <t>VALOR FINAL DEL CONTRATO</t>
  </si>
  <si>
    <t>Fecha Terminación FINAL del Contrato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</si>
  <si>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</si>
  <si>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</si>
  <si>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</si>
  <si>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</si>
  <si>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</si>
  <si>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</si>
  <si>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</si>
  <si>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ANGELICA ROBAYO PIÑEROS</t>
  </si>
  <si>
    <t>INTERNO</t>
  </si>
  <si>
    <t>MES</t>
  </si>
  <si>
    <t>DIAS</t>
  </si>
  <si>
    <t>JURIDICA</t>
  </si>
  <si>
    <t>PRESTACION DE SERVICIOS ESPECIALIZADOS EN ORTOPEDIA Y TRAUMATOLOGIA</t>
  </si>
  <si>
    <t>SINDICATO GRUPO ESPECIAL MULTIDISCIPLINARIO Y OPERATIVO EN SALUD</t>
  </si>
  <si>
    <t>gremiosssalud@gmail.com</t>
  </si>
  <si>
    <t>GABRIEL GILBERTO CARDENAS BEJARANO</t>
  </si>
  <si>
    <t>PRESTACION DE SERVICIOS PROFESIONALES COMO MEDICO GENERAL</t>
  </si>
  <si>
    <t>MARIA ANGELICA PEÑARANDA ANDRADE</t>
  </si>
  <si>
    <t>marigelicapa100@hotmail.com</t>
  </si>
  <si>
    <t>CARMEN KARINA LAFAURIE BELTRAN</t>
  </si>
  <si>
    <t>kari.lafo@hotmail.com</t>
  </si>
  <si>
    <t>LAURA ALEJANDRA VALBUENA MORENO</t>
  </si>
  <si>
    <t>alejandravalbuenamoreno@gmail.com</t>
  </si>
  <si>
    <t>JESUS DAVID CORONELL ARTETA</t>
  </si>
  <si>
    <t>jesusdavidcoronell.med@gmail.com</t>
  </si>
  <si>
    <t>PRESTACION DE SERVICIOS PARA REALIZAR ACTIVIDADES DE ASEO Y DESINFECCION EN LAS AREAS ASISTENCIALES Y ADMINISTRATIVAS</t>
  </si>
  <si>
    <t>LILIANA PATRICIA MARTINEZ SANCHEZ</t>
  </si>
  <si>
    <t>lipamasa@hotmail.com</t>
  </si>
  <si>
    <t>KEILYS JOHANA BAQUERO FRIAS</t>
  </si>
  <si>
    <t>kebafri.92@hotmail.com</t>
  </si>
  <si>
    <t>EDITH MILENA ALVAREZ ORJUELA</t>
  </si>
  <si>
    <t xml:space="preserve">PRESTACION DE SERVICIOS PROFESIONALES COMO FISIOTERAPEUTA Y APOYO EN TERAPIA RESPIRATORIA </t>
  </si>
  <si>
    <t>ALEXANDRA BONILLA PEREZ</t>
  </si>
  <si>
    <t>PRESTACION DE SERVICIOS COMO AUXILIAR ADMINISTRATIVO (Facturacion)</t>
  </si>
  <si>
    <t>PRESTACION DE SERVICIOS PROFESIONALES COMO MEDICO GENERAL DE APOYO A LA SUBGERENCIA DE GESTION DE SERVICIOS DE SALUD</t>
  </si>
  <si>
    <t>JORGE ENRIQUE DUARTE VASQUEZ</t>
  </si>
  <si>
    <t>jed20000@gmail.com</t>
  </si>
  <si>
    <t>fscrdayanajimenez@gmail.com</t>
  </si>
  <si>
    <t>ROSA EMILIANA MELO LOAIZA</t>
  </si>
  <si>
    <t>PRESTACION DE SERVICIOS PARA REALIZAR ACTIVIDADES DE MANTENIMIENTO HOSPITALARIO</t>
  </si>
  <si>
    <t>FABIO GONZALEZ CORREA</t>
  </si>
  <si>
    <t>KATHEEN DAYANA QUIÑONEZ PINEDA</t>
  </si>
  <si>
    <t>katheen93@gmail.com</t>
  </si>
  <si>
    <t>PRESTACION DE SERVICIOS ESPECIALIZADOS EN RADIOLOGIA E IMÁGENES DIAGNOSTICAS</t>
  </si>
  <si>
    <t xml:space="preserve">IMÁGENES DIAGNOSTICAS Y REHABILITACION S.A.S </t>
  </si>
  <si>
    <t>isaiasramonhortua@yahoo.com</t>
  </si>
  <si>
    <t>SUMINISTRO</t>
  </si>
  <si>
    <t>COMPRAVENTA</t>
  </si>
  <si>
    <t>OSCAR LEONARDO PARADA GANADOS</t>
  </si>
  <si>
    <t>op7343@gmail.com</t>
  </si>
  <si>
    <t>CARLOS JULIO CASTAÑEDA DIAZ</t>
  </si>
  <si>
    <t>carlosjulio050877@gmail.com</t>
  </si>
  <si>
    <t>NATALIA ANDREA SALAMANCA ROSAS</t>
  </si>
  <si>
    <t>natha.salamanca@gmail.com</t>
  </si>
  <si>
    <t xml:space="preserve">SUMINISTRO DE HEMOCOMPONENTES SANGUINEOS </t>
  </si>
  <si>
    <t>350</t>
  </si>
  <si>
    <t>JOSE SEGUNDO MORENO POLO</t>
  </si>
  <si>
    <t>jesucristomisalvadordios@gmail.com</t>
  </si>
  <si>
    <t>LUZ MIRIAN MENESES ARIAS</t>
  </si>
  <si>
    <t xml:space="preserve">PRESTACION DE SERVICIOS COMO AUXILIAR DE COCINA </t>
  </si>
  <si>
    <t>CARLOS ALEJANDRO VILLEGAS QUINTERO</t>
  </si>
  <si>
    <t>lumymear0510@hotmail.com</t>
  </si>
  <si>
    <t>05/03/2020</t>
  </si>
  <si>
    <t>480</t>
  </si>
  <si>
    <t>LINA ALEJANDRA ROMERO GONZALEZ</t>
  </si>
  <si>
    <t>lina_alejitarom@hotmail.com</t>
  </si>
  <si>
    <t>481</t>
  </si>
  <si>
    <t>EFREN ANDRES MORENO SUAREZ</t>
  </si>
  <si>
    <t>eamslande1512@hotmail.com</t>
  </si>
  <si>
    <t>482</t>
  </si>
  <si>
    <t>YESI KATERIN MIZAR CORREA</t>
  </si>
  <si>
    <t>yesi_katerin@hotmail.com</t>
  </si>
  <si>
    <t>06/03/2020</t>
  </si>
  <si>
    <t>464</t>
  </si>
  <si>
    <t>ANGELA JOHANNA SANCHEZ MONROY</t>
  </si>
  <si>
    <t>anyelasanmon1989@yahoo.com</t>
  </si>
  <si>
    <t>467</t>
  </si>
  <si>
    <t>MARIAN ANDREA RUIZ MORENO</t>
  </si>
  <si>
    <t>marianruizmoreno1995@gmail.com</t>
  </si>
  <si>
    <t>09/03/2020</t>
  </si>
  <si>
    <t>489</t>
  </si>
  <si>
    <t>JESICA PAOLA PEREZ MIRANDO</t>
  </si>
  <si>
    <t>fisioterapeuta_pao@hotmailo.com</t>
  </si>
  <si>
    <t>10/03/2020</t>
  </si>
  <si>
    <t>490</t>
  </si>
  <si>
    <t>ALVARO DE JESUS DE LA HOZ ROMERO</t>
  </si>
  <si>
    <t>alvaro043@hotmial.com</t>
  </si>
  <si>
    <t>491</t>
  </si>
  <si>
    <t>MARIA YAMILE CELIS BARRETO</t>
  </si>
  <si>
    <t>velisbarretotomariayamileth@gmail.com</t>
  </si>
  <si>
    <t>11/03/2020</t>
  </si>
  <si>
    <t xml:space="preserve">PRESTACION DE SERVICIOS COMO AUXILIAR DE ENFERMERIA </t>
  </si>
  <si>
    <t>497</t>
  </si>
  <si>
    <t>KEIDY TATIANA BATERO ORTIZ</t>
  </si>
  <si>
    <t>bateroortiz@hotmail.com</t>
  </si>
  <si>
    <t>12/03/2020</t>
  </si>
  <si>
    <t>501</t>
  </si>
  <si>
    <t>DANIELA MONTOYA GOMEZ</t>
  </si>
  <si>
    <t>PRESTACION DE SERVICIOS COMO REPRESENTANTE JUDICIAL</t>
  </si>
  <si>
    <t>487</t>
  </si>
  <si>
    <t>LEONARDO ROJAS CETINA</t>
  </si>
  <si>
    <t>leonardorojascet.@hotmail.com</t>
  </si>
  <si>
    <t>16/03/2020</t>
  </si>
  <si>
    <t>SUMINISTRO DE PAPELERIA Y ELEMENTOS DE OFICINA</t>
  </si>
  <si>
    <t>477</t>
  </si>
  <si>
    <t>POOL ANDRE ROJAS GONZALEZ</t>
  </si>
  <si>
    <t>mijhalit@yahoo.com</t>
  </si>
  <si>
    <t>486</t>
  </si>
  <si>
    <t>17/03/2020</t>
  </si>
  <si>
    <t>502</t>
  </si>
  <si>
    <t>ENERIETH RESTREPO</t>
  </si>
  <si>
    <t>yerlyos2630@gmail.com</t>
  </si>
  <si>
    <t>505</t>
  </si>
  <si>
    <t>ELIZABETH FAJARDO CARVAJAL</t>
  </si>
  <si>
    <t>elizabehtfajardocarvajal@gmail.com</t>
  </si>
  <si>
    <t>PRESTACION DE SERVICIOS COMO AUXILIAR ADMIINSTRATIVO (Facturación)</t>
  </si>
  <si>
    <t>465</t>
  </si>
  <si>
    <t>24/02/200</t>
  </si>
  <si>
    <t>ERIKA YOBANA MONTOYA ZANABRIA</t>
  </si>
  <si>
    <t>erikamontoya265@gmail.com</t>
  </si>
  <si>
    <t>18/03/2020</t>
  </si>
  <si>
    <t>507</t>
  </si>
  <si>
    <t>LEIVER ANDRES PRECIADO HERRERA</t>
  </si>
  <si>
    <t>leiverpreciado@gmail.com</t>
  </si>
  <si>
    <t>24/03/2020</t>
  </si>
  <si>
    <t xml:space="preserve">SUMINISTRO DE MATERIALES, INSUMOS E IMPLEMENTOS DE FERRETERIA PARA EJECUTAR EL MANTENIMIENTO DE LA INFRAESTRUCTURA HOSPITALARIA </t>
  </si>
  <si>
    <t>424</t>
  </si>
  <si>
    <t>WILSON LEON GARRIDO</t>
  </si>
  <si>
    <t>districucionesferreagricola@hotmail.com</t>
  </si>
  <si>
    <t>COMPRAVENTA DE MENAJES Y EQUIPOS PARA LA ELABORACIÓN DE RACIONES ALIMENTARIAS INTRAHOSPITALARIAS</t>
  </si>
  <si>
    <t>458</t>
  </si>
  <si>
    <t>CARLOS ANDRES GARCIA GODOY</t>
  </si>
  <si>
    <t>rapitramites@hotmail.com</t>
  </si>
  <si>
    <t>HOSPITAL UNIVERSITARIO CLINICA SAN RAFAEL</t>
  </si>
  <si>
    <t>direcciongeneral1@ncsanrafael.com</t>
  </si>
  <si>
    <t>515</t>
  </si>
  <si>
    <t>JUDY JAZMIN HERNANDEZ ROJAS</t>
  </si>
  <si>
    <t>judyhernandez918@gmail.com</t>
  </si>
  <si>
    <t>26/03/2020</t>
  </si>
  <si>
    <t>666</t>
  </si>
  <si>
    <t>31/03/2020</t>
  </si>
  <si>
    <t>695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</si>
  <si>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</si>
  <si>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</si>
  <si>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</si>
  <si>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</si>
  <si>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</si>
  <si>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</si>
  <si>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</si>
  <si>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</si>
  <si>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</si>
  <si>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</si>
  <si>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696</t>
  </si>
  <si>
    <t xml:space="preserve">PRESTACION DE SERVICIOS PROFESIONALES COMO MEDICO DE APOYO A LA AUDITORIA CONCURRENTE </t>
  </si>
  <si>
    <t>519</t>
  </si>
  <si>
    <t>avillegas,164@gmail.com</t>
  </si>
  <si>
    <t>834</t>
  </si>
  <si>
    <t>SUMINISTRO  DE FOTOCOPIADO DE DOCUMENTOS A BLANCO Y NEGRO PARA LAS DIFERENTES AREAS</t>
  </si>
  <si>
    <t>447</t>
  </si>
  <si>
    <t>SANDRA MARCELA CUENCA ESPINOSA</t>
  </si>
  <si>
    <t>guerrerosconfe@hotmail.com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</si>
</sst>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0_ ;\-0\ 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7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6"/>
      <color rgb="FFFF0000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41" fontId="9" fillId="0" borderId="0" xfId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1" fontId="2" fillId="0" borderId="1" xfId="1" applyFont="1" applyFill="1" applyBorder="1" applyAlignment="1">
      <alignment horizontal="center" vertical="center" wrapText="1"/>
    </xf>
    <xf numFmtId="41" fontId="4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4" fontId="13" fillId="0" borderId="6" xfId="1" applyNumberFormat="1" applyFont="1" applyFill="1" applyBorder="1" applyAlignment="1">
      <alignment horizontal="right" vertical="center"/>
    </xf>
    <xf numFmtId="0" fontId="16" fillId="0" borderId="6" xfId="3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/>
    </xf>
    <xf numFmtId="41" fontId="10" fillId="0" borderId="4" xfId="1" applyFont="1" applyFill="1" applyBorder="1" applyAlignment="1">
      <alignment horizontal="center" vertical="center"/>
    </xf>
    <xf numFmtId="41" fontId="12" fillId="0" borderId="0" xfId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3" fontId="10" fillId="0" borderId="6" xfId="1" applyNumberFormat="1" applyFont="1" applyFill="1" applyBorder="1" applyAlignment="1">
      <alignment horizontal="right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17" fillId="0" borderId="6" xfId="3" applyFont="1" applyFill="1" applyBorder="1" applyAlignment="1">
      <alignment horizontal="left" vertical="center"/>
    </xf>
    <xf numFmtId="41" fontId="12" fillId="0" borderId="4" xfId="1" applyFont="1" applyFill="1" applyBorder="1" applyAlignment="1">
      <alignment horizontal="left" vertical="center"/>
    </xf>
    <xf numFmtId="41" fontId="10" fillId="0" borderId="6" xfId="1" applyFont="1" applyFill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center" vertical="center"/>
    </xf>
    <xf numFmtId="3" fontId="14" fillId="0" borderId="6" xfId="1" applyNumberFormat="1" applyFont="1" applyFill="1" applyBorder="1" applyAlignment="1">
      <alignment horizontal="right" vertical="center"/>
    </xf>
    <xf numFmtId="14" fontId="10" fillId="0" borderId="4" xfId="1" applyNumberFormat="1" applyFont="1" applyFill="1" applyBorder="1" applyAlignment="1">
      <alignment horizontal="center" vertical="center"/>
    </xf>
    <xf numFmtId="41" fontId="12" fillId="0" borderId="4" xfId="1" applyFont="1" applyFill="1" applyBorder="1" applyAlignment="1">
      <alignment horizontal="left" vertical="center" wrapText="1"/>
    </xf>
    <xf numFmtId="37" fontId="10" fillId="0" borderId="6" xfId="2" applyNumberFormat="1" applyFont="1" applyFill="1" applyBorder="1" applyAlignment="1">
      <alignment horizontal="right" vertical="center" wrapText="1"/>
    </xf>
    <xf numFmtId="3" fontId="10" fillId="0" borderId="6" xfId="1" applyNumberFormat="1" applyFont="1" applyFill="1" applyBorder="1" applyAlignment="1">
      <alignment horizontal="right" vertical="center" wrapText="1"/>
    </xf>
    <xf numFmtId="37" fontId="12" fillId="0" borderId="0" xfId="0" applyNumberFormat="1" applyFont="1" applyFill="1" applyAlignment="1">
      <alignment horizontal="center" vertical="center"/>
    </xf>
    <xf numFmtId="41" fontId="12" fillId="0" borderId="0" xfId="0" applyNumberFormat="1" applyFont="1" applyFill="1" applyAlignment="1">
      <alignment horizontal="center" vertical="center"/>
    </xf>
    <xf numFmtId="14" fontId="10" fillId="0" borderId="6" xfId="1" applyNumberFormat="1" applyFont="1" applyFill="1" applyBorder="1" applyAlignment="1">
      <alignment horizontal="right" vertical="center" wrapText="1"/>
    </xf>
    <xf numFmtId="1" fontId="13" fillId="0" borderId="4" xfId="1" applyNumberFormat="1" applyFont="1" applyFill="1" applyBorder="1" applyAlignment="1">
      <alignment horizontal="left" vertical="center"/>
    </xf>
    <xf numFmtId="14" fontId="14" fillId="0" borderId="6" xfId="1" applyNumberFormat="1" applyFont="1" applyFill="1" applyBorder="1" applyAlignment="1">
      <alignment horizontal="right" vertical="center"/>
    </xf>
    <xf numFmtId="1" fontId="12" fillId="0" borderId="4" xfId="1" applyNumberFormat="1" applyFont="1" applyFill="1" applyBorder="1" applyAlignment="1">
      <alignment horizontal="left" vertical="center" wrapText="1"/>
    </xf>
    <xf numFmtId="1" fontId="12" fillId="0" borderId="6" xfId="1" applyNumberFormat="1" applyFont="1" applyFill="1" applyBorder="1" applyAlignment="1">
      <alignment horizontal="right" vertical="center" wrapText="1"/>
    </xf>
    <xf numFmtId="14" fontId="10" fillId="0" borderId="6" xfId="1" applyNumberFormat="1" applyFont="1" applyFill="1" applyBorder="1" applyAlignment="1">
      <alignment horizontal="right" vertical="center"/>
    </xf>
    <xf numFmtId="1" fontId="12" fillId="0" borderId="4" xfId="1" applyNumberFormat="1" applyFont="1" applyFill="1" applyBorder="1" applyAlignment="1">
      <alignment horizontal="left" vertical="center"/>
    </xf>
    <xf numFmtId="164" fontId="13" fillId="0" borderId="6" xfId="1" applyNumberFormat="1" applyFont="1" applyFill="1" applyBorder="1" applyAlignment="1">
      <alignment horizontal="right" vertical="center" wrapText="1"/>
    </xf>
    <xf numFmtId="41" fontId="12" fillId="0" borderId="6" xfId="0" applyNumberFormat="1" applyFont="1" applyFill="1" applyBorder="1" applyAlignment="1">
      <alignment horizontal="left" vertical="center"/>
    </xf>
    <xf numFmtId="41" fontId="17" fillId="0" borderId="6" xfId="3" applyNumberFormat="1" applyFont="1" applyFill="1" applyBorder="1" applyAlignment="1">
      <alignment horizontal="left" vertical="center"/>
    </xf>
    <xf numFmtId="164" fontId="12" fillId="0" borderId="6" xfId="0" applyNumberFormat="1" applyFont="1" applyFill="1" applyBorder="1" applyAlignment="1">
      <alignment horizontal="right" vertical="center"/>
    </xf>
    <xf numFmtId="41" fontId="10" fillId="0" borderId="6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3" fontId="10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41" fontId="12" fillId="0" borderId="0" xfId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165" fontId="11" fillId="0" borderId="0" xfId="0" applyNumberFormat="1" applyFont="1" applyFill="1" applyAlignment="1">
      <alignment horizontal="center" vertical="center"/>
    </xf>
    <xf numFmtId="41" fontId="10" fillId="0" borderId="0" xfId="1" applyFont="1" applyFill="1" applyAlignment="1">
      <alignment horizontal="center" vertical="center"/>
    </xf>
    <xf numFmtId="41" fontId="12" fillId="0" borderId="0" xfId="1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165" fontId="10" fillId="0" borderId="0" xfId="0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41" fontId="4" fillId="0" borderId="1" xfId="1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center" vertical="center" wrapText="1"/>
    </xf>
    <xf numFmtId="41" fontId="2" fillId="0" borderId="3" xfId="1" applyFont="1" applyFill="1" applyBorder="1" applyAlignment="1">
      <alignment horizontal="center" vertical="center" wrapText="1"/>
    </xf>
    <xf numFmtId="41" fontId="8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41" fontId="4" fillId="0" borderId="2" xfId="1" applyFont="1" applyFill="1" applyBorder="1" applyAlignment="1">
      <alignment horizontal="center" vertical="center" wrapText="1"/>
    </xf>
    <xf numFmtId="41" fontId="4" fillId="0" borderId="3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lisbarretotomariayamileth@gmail.com" TargetMode="External"/><Relationship Id="rId13" Type="http://schemas.openxmlformats.org/officeDocument/2006/relationships/hyperlink" Target="mailto:isaiasramonhortua@yahoo.com" TargetMode="External"/><Relationship Id="rId18" Type="http://schemas.openxmlformats.org/officeDocument/2006/relationships/hyperlink" Target="mailto:districucionesferreagricola@hotmail.com" TargetMode="External"/><Relationship Id="rId26" Type="http://schemas.openxmlformats.org/officeDocument/2006/relationships/hyperlink" Target="mailto:alejandravalbuenamoreno@gmail.com" TargetMode="External"/><Relationship Id="rId3" Type="http://schemas.openxmlformats.org/officeDocument/2006/relationships/hyperlink" Target="mailto:yesi_katerin@hotmail.com" TargetMode="External"/><Relationship Id="rId21" Type="http://schemas.openxmlformats.org/officeDocument/2006/relationships/hyperlink" Target="mailto:judyhernandez918@gmail.com" TargetMode="External"/><Relationship Id="rId34" Type="http://schemas.openxmlformats.org/officeDocument/2006/relationships/hyperlink" Target="mailto:op7343@gmail.com" TargetMode="External"/><Relationship Id="rId7" Type="http://schemas.openxmlformats.org/officeDocument/2006/relationships/hyperlink" Target="mailto:alvaro043@hotmial.com" TargetMode="External"/><Relationship Id="rId12" Type="http://schemas.openxmlformats.org/officeDocument/2006/relationships/hyperlink" Target="mailto:mijhalit@yahoo.com" TargetMode="External"/><Relationship Id="rId17" Type="http://schemas.openxmlformats.org/officeDocument/2006/relationships/hyperlink" Target="mailto:leiverpreciado@gmail.com" TargetMode="External"/><Relationship Id="rId25" Type="http://schemas.openxmlformats.org/officeDocument/2006/relationships/hyperlink" Target="mailto:kari.lafo@hotmail.com" TargetMode="External"/><Relationship Id="rId33" Type="http://schemas.openxmlformats.org/officeDocument/2006/relationships/hyperlink" Target="mailto:jed20000@gmail.com" TargetMode="External"/><Relationship Id="rId2" Type="http://schemas.openxmlformats.org/officeDocument/2006/relationships/hyperlink" Target="mailto:eamslande1512@hotmail.com" TargetMode="External"/><Relationship Id="rId16" Type="http://schemas.openxmlformats.org/officeDocument/2006/relationships/hyperlink" Target="mailto:erikamontoya265@gmail.com" TargetMode="External"/><Relationship Id="rId20" Type="http://schemas.openxmlformats.org/officeDocument/2006/relationships/hyperlink" Target="mailto:direcciongeneral1@ncsanrafael.com" TargetMode="External"/><Relationship Id="rId29" Type="http://schemas.openxmlformats.org/officeDocument/2006/relationships/hyperlink" Target="mailto:jesucristomisalvadordios@gmail.com" TargetMode="External"/><Relationship Id="rId1" Type="http://schemas.openxmlformats.org/officeDocument/2006/relationships/hyperlink" Target="mailto:lina_alejitarom@hotmail.com" TargetMode="External"/><Relationship Id="rId6" Type="http://schemas.openxmlformats.org/officeDocument/2006/relationships/hyperlink" Target="mailto:fisioterapeuta_pao@hotmailo.com" TargetMode="External"/><Relationship Id="rId11" Type="http://schemas.openxmlformats.org/officeDocument/2006/relationships/hyperlink" Target="mailto:leonardorojascet.@hotmail.com" TargetMode="External"/><Relationship Id="rId24" Type="http://schemas.openxmlformats.org/officeDocument/2006/relationships/hyperlink" Target="mailto:jesusdavidcoronell.med@gmail.com" TargetMode="External"/><Relationship Id="rId32" Type="http://schemas.openxmlformats.org/officeDocument/2006/relationships/hyperlink" Target="mailto:fscrdayanajimenez@gmail.com" TargetMode="External"/><Relationship Id="rId5" Type="http://schemas.openxmlformats.org/officeDocument/2006/relationships/hyperlink" Target="mailto:marianruizmoreno1995@gmail.com" TargetMode="External"/><Relationship Id="rId15" Type="http://schemas.openxmlformats.org/officeDocument/2006/relationships/hyperlink" Target="mailto:elizabehtfajardocarvajal@gmail.com" TargetMode="External"/><Relationship Id="rId23" Type="http://schemas.openxmlformats.org/officeDocument/2006/relationships/hyperlink" Target="mailto:marigelicapa100@hotmail.com" TargetMode="External"/><Relationship Id="rId28" Type="http://schemas.openxmlformats.org/officeDocument/2006/relationships/hyperlink" Target="mailto:kebafri.92@hotmail.com" TargetMode="External"/><Relationship Id="rId36" Type="http://schemas.openxmlformats.org/officeDocument/2006/relationships/hyperlink" Target="mailto:guerrerosconfe@hotmail.com" TargetMode="External"/><Relationship Id="rId10" Type="http://schemas.openxmlformats.org/officeDocument/2006/relationships/hyperlink" Target="mailto:lumymear0510@hotmail.com" TargetMode="External"/><Relationship Id="rId19" Type="http://schemas.openxmlformats.org/officeDocument/2006/relationships/hyperlink" Target="mailto:rapitramites@hotmail.com" TargetMode="External"/><Relationship Id="rId31" Type="http://schemas.openxmlformats.org/officeDocument/2006/relationships/hyperlink" Target="mailto:natha.salamanca@gmail.com" TargetMode="External"/><Relationship Id="rId4" Type="http://schemas.openxmlformats.org/officeDocument/2006/relationships/hyperlink" Target="mailto:anyelasanmon1989@yahoo.com" TargetMode="External"/><Relationship Id="rId9" Type="http://schemas.openxmlformats.org/officeDocument/2006/relationships/hyperlink" Target="mailto:bateroortiz@hotmail.com" TargetMode="External"/><Relationship Id="rId14" Type="http://schemas.openxmlformats.org/officeDocument/2006/relationships/hyperlink" Target="mailto:yerlyos2630@gmail.com" TargetMode="External"/><Relationship Id="rId22" Type="http://schemas.openxmlformats.org/officeDocument/2006/relationships/hyperlink" Target="mailto:gremiosssalud@gmail.com" TargetMode="External"/><Relationship Id="rId27" Type="http://schemas.openxmlformats.org/officeDocument/2006/relationships/hyperlink" Target="mailto:lipamasa@hotmail.com" TargetMode="External"/><Relationship Id="rId30" Type="http://schemas.openxmlformats.org/officeDocument/2006/relationships/hyperlink" Target="mailto:katheen93@gmail.com" TargetMode="External"/><Relationship Id="rId35" Type="http://schemas.openxmlformats.org/officeDocument/2006/relationships/hyperlink" Target="mailto:carlosjulio0508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57"/>
  <sheetViews>
    <sheetView tabSelected="1" workbookViewId="0">
      <selection activeCell="N18" sqref="N18"/>
    </sheetView>
  </sheetViews>
  <sheetFormatPr baseColWidth="10" defaultColWidth="9.140625" defaultRowHeight="12.75" x14ac:dyDescent="0.25"/>
  <cols>
    <col min="1" max="1" width="8" style="44" bestFit="1" customWidth="1"/>
    <col min="2" max="2" width="11.5703125" style="45" customWidth="1"/>
    <col min="3" max="3" width="26.7109375" style="46" customWidth="1"/>
    <col min="4" max="4" width="60.85546875" style="46" customWidth="1"/>
    <col min="5" max="5" width="14.140625" style="47" customWidth="1"/>
    <col min="6" max="6" width="11.85546875" style="48" customWidth="1"/>
    <col min="7" max="7" width="7.140625" style="45" customWidth="1"/>
    <col min="8" max="8" width="13.28515625" style="47" customWidth="1"/>
    <col min="9" max="9" width="11.85546875" style="49" customWidth="1"/>
    <col min="10" max="10" width="12.85546875" style="16" customWidth="1"/>
    <col min="11" max="11" width="35.7109375" style="46" customWidth="1"/>
    <col min="12" max="12" width="25" style="46" customWidth="1"/>
    <col min="13" max="13" width="12.140625" style="50" bestFit="1" customWidth="1"/>
    <col min="14" max="14" width="31.28515625" style="46" customWidth="1"/>
    <col min="15" max="15" width="12" style="16" customWidth="1"/>
    <col min="16" max="16" width="9.140625" style="16" customWidth="1"/>
    <col min="17" max="17" width="9.140625" style="44" customWidth="1"/>
    <col min="18" max="19" width="11" style="51" customWidth="1"/>
    <col min="20" max="20" width="6.5703125" style="16" customWidth="1"/>
    <col min="21" max="21" width="13.5703125" style="52" customWidth="1"/>
    <col min="22" max="22" width="12.140625" style="49" customWidth="1"/>
    <col min="23" max="23" width="12" style="53" customWidth="1"/>
    <col min="24" max="24" width="12.7109375" style="52" customWidth="1"/>
    <col min="25" max="26" width="10.140625" style="52" bestFit="1" customWidth="1"/>
    <col min="27" max="27" width="11.28515625" style="52" bestFit="1" customWidth="1"/>
    <col min="28" max="28" width="9.28515625" style="52" bestFit="1" customWidth="1"/>
    <col min="29" max="29" width="9.28515625" style="52" customWidth="1"/>
    <col min="30" max="30" width="13.28515625" style="54" customWidth="1"/>
    <col min="31" max="31" width="11" style="55" customWidth="1"/>
    <col min="32" max="32" width="10" style="15" bestFit="1" customWidth="1"/>
    <col min="33" max="33" width="9.85546875" style="15" bestFit="1" customWidth="1"/>
    <col min="34" max="34" width="9.28515625" style="15" bestFit="1" customWidth="1"/>
    <col min="35" max="35" width="9.85546875" style="15" bestFit="1" customWidth="1"/>
    <col min="36" max="40" width="9.140625" style="15"/>
    <col min="41" max="16384" width="9.140625" style="16"/>
  </cols>
  <sheetData>
    <row r="1" spans="1:40" s="2" customFormat="1" ht="15" customHeight="1" thickBot="1" x14ac:dyDescent="0.3">
      <c r="A1" s="71" t="s">
        <v>0</v>
      </c>
      <c r="B1" s="78" t="s">
        <v>1</v>
      </c>
      <c r="C1" s="72" t="s">
        <v>2</v>
      </c>
      <c r="D1" s="79" t="s">
        <v>3</v>
      </c>
      <c r="E1" s="76" t="s">
        <v>4</v>
      </c>
      <c r="F1" s="80" t="s">
        <v>5</v>
      </c>
      <c r="G1" s="75" t="s">
        <v>6</v>
      </c>
      <c r="H1" s="76" t="s">
        <v>7</v>
      </c>
      <c r="I1" s="69" t="s">
        <v>8</v>
      </c>
      <c r="J1" s="74" t="s">
        <v>9</v>
      </c>
      <c r="K1" s="64" t="s">
        <v>10</v>
      </c>
      <c r="L1" s="71" t="s">
        <v>11</v>
      </c>
      <c r="M1" s="72" t="s">
        <v>12</v>
      </c>
      <c r="N1" s="64" t="s">
        <v>13</v>
      </c>
      <c r="O1" s="74" t="s">
        <v>14</v>
      </c>
      <c r="P1" s="74" t="s">
        <v>15</v>
      </c>
      <c r="Q1" s="64" t="s">
        <v>16</v>
      </c>
      <c r="R1" s="65" t="s">
        <v>17</v>
      </c>
      <c r="S1" s="65" t="s">
        <v>18</v>
      </c>
      <c r="T1" s="66" t="s">
        <v>19</v>
      </c>
      <c r="U1" s="68" t="s">
        <v>20</v>
      </c>
      <c r="V1" s="69" t="s">
        <v>21</v>
      </c>
      <c r="W1" s="58" t="s">
        <v>22</v>
      </c>
      <c r="X1" s="59" t="s">
        <v>23</v>
      </c>
      <c r="Y1" s="61" t="s">
        <v>24</v>
      </c>
      <c r="Z1" s="61"/>
      <c r="AA1" s="61"/>
      <c r="AB1" s="61"/>
      <c r="AC1" s="61"/>
      <c r="AD1" s="62" t="s">
        <v>25</v>
      </c>
      <c r="AE1" s="63" t="s">
        <v>26</v>
      </c>
      <c r="AF1" s="1"/>
      <c r="AG1" s="1"/>
      <c r="AH1" s="1"/>
      <c r="AI1" s="1"/>
      <c r="AJ1" s="1"/>
      <c r="AK1" s="1"/>
      <c r="AL1" s="1"/>
      <c r="AM1" s="1"/>
      <c r="AN1" s="1"/>
    </row>
    <row r="2" spans="1:40" s="5" customFormat="1" ht="36" customHeight="1" thickBot="1" x14ac:dyDescent="0.3">
      <c r="A2" s="71"/>
      <c r="B2" s="78"/>
      <c r="C2" s="73"/>
      <c r="D2" s="79"/>
      <c r="E2" s="77"/>
      <c r="F2" s="80"/>
      <c r="G2" s="75"/>
      <c r="H2" s="77"/>
      <c r="I2" s="70"/>
      <c r="J2" s="74"/>
      <c r="K2" s="64"/>
      <c r="L2" s="71"/>
      <c r="M2" s="73"/>
      <c r="N2" s="64"/>
      <c r="O2" s="74"/>
      <c r="P2" s="74"/>
      <c r="Q2" s="64"/>
      <c r="R2" s="65"/>
      <c r="S2" s="65"/>
      <c r="T2" s="67"/>
      <c r="U2" s="68"/>
      <c r="V2" s="70"/>
      <c r="W2" s="58"/>
      <c r="X2" s="60"/>
      <c r="Y2" s="3" t="s">
        <v>27</v>
      </c>
      <c r="Z2" s="3" t="s">
        <v>28</v>
      </c>
      <c r="AA2" s="3" t="s">
        <v>29</v>
      </c>
      <c r="AB2" s="3" t="s">
        <v>30</v>
      </c>
      <c r="AC2" s="3" t="s">
        <v>31</v>
      </c>
      <c r="AD2" s="62"/>
      <c r="AE2" s="63"/>
      <c r="AF2" s="4"/>
      <c r="AG2" s="4"/>
      <c r="AH2" s="4"/>
      <c r="AI2" s="4"/>
      <c r="AJ2" s="4"/>
      <c r="AK2" s="4"/>
      <c r="AL2" s="4"/>
      <c r="AM2" s="4"/>
      <c r="AN2" s="4"/>
    </row>
    <row r="3" spans="1:40" x14ac:dyDescent="0.25">
      <c r="A3" s="17">
        <v>377</v>
      </c>
      <c r="B3" s="20" t="s">
        <v>89</v>
      </c>
      <c r="C3" s="18" t="s">
        <v>32</v>
      </c>
      <c r="D3" s="18" t="s">
        <v>43</v>
      </c>
      <c r="E3" s="19">
        <v>21036000</v>
      </c>
      <c r="F3" s="8">
        <v>211020105</v>
      </c>
      <c r="G3" s="20" t="s">
        <v>90</v>
      </c>
      <c r="H3" s="25">
        <v>21036000</v>
      </c>
      <c r="I3" s="34">
        <v>43889</v>
      </c>
      <c r="J3" s="11" t="s">
        <v>33</v>
      </c>
      <c r="K3" s="40" t="s">
        <v>91</v>
      </c>
      <c r="L3" s="41" t="s">
        <v>92</v>
      </c>
      <c r="M3" s="42">
        <v>3178958236</v>
      </c>
      <c r="N3" s="18" t="s">
        <v>34</v>
      </c>
      <c r="O3" s="11" t="s">
        <v>35</v>
      </c>
      <c r="P3" s="11" t="s">
        <v>37</v>
      </c>
      <c r="Q3" s="12">
        <v>117</v>
      </c>
      <c r="R3" s="13">
        <v>43895</v>
      </c>
      <c r="S3" s="13">
        <v>44012</v>
      </c>
      <c r="T3" s="11">
        <v>499</v>
      </c>
      <c r="U3" s="14">
        <f t="shared" ref="U3:U39" si="0">E3</f>
        <v>21036000</v>
      </c>
      <c r="V3" s="36" t="str">
        <f t="shared" ref="V3:V39" si="1">B3</f>
        <v>05/03/2020</v>
      </c>
      <c r="W3" s="33"/>
      <c r="X3" s="14"/>
      <c r="Y3" s="23"/>
      <c r="Z3" s="23"/>
      <c r="AA3" s="23"/>
      <c r="AB3" s="23"/>
      <c r="AC3" s="23"/>
      <c r="AD3" s="28">
        <f t="shared" ref="AD3:AD23" si="2">U3+AA3</f>
        <v>21036000</v>
      </c>
      <c r="AE3" s="24">
        <f t="shared" ref="AE3:AE5" si="3">S3</f>
        <v>44012</v>
      </c>
      <c r="AG3" s="16"/>
      <c r="AH3" s="16"/>
      <c r="AI3" s="16"/>
      <c r="AJ3" s="16"/>
      <c r="AK3" s="16"/>
      <c r="AL3" s="16"/>
      <c r="AM3" s="16"/>
      <c r="AN3" s="16"/>
    </row>
    <row r="4" spans="1:40" x14ac:dyDescent="0.25">
      <c r="A4" s="17">
        <v>378</v>
      </c>
      <c r="B4" s="20" t="s">
        <v>89</v>
      </c>
      <c r="C4" s="18" t="s">
        <v>32</v>
      </c>
      <c r="D4" s="18" t="s">
        <v>43</v>
      </c>
      <c r="E4" s="19">
        <v>25944400</v>
      </c>
      <c r="F4" s="8">
        <v>211020105</v>
      </c>
      <c r="G4" s="20" t="s">
        <v>93</v>
      </c>
      <c r="H4" s="25">
        <v>25944400</v>
      </c>
      <c r="I4" s="34">
        <v>43889</v>
      </c>
      <c r="J4" s="11" t="s">
        <v>33</v>
      </c>
      <c r="K4" s="18" t="s">
        <v>94</v>
      </c>
      <c r="L4" s="21" t="s">
        <v>95</v>
      </c>
      <c r="M4" s="10">
        <v>3234625274</v>
      </c>
      <c r="N4" s="18" t="s">
        <v>34</v>
      </c>
      <c r="O4" s="11" t="s">
        <v>35</v>
      </c>
      <c r="P4" s="11" t="s">
        <v>37</v>
      </c>
      <c r="Q4" s="12">
        <v>117</v>
      </c>
      <c r="R4" s="13">
        <v>43895</v>
      </c>
      <c r="S4" s="13">
        <v>44012</v>
      </c>
      <c r="T4" s="11">
        <v>500</v>
      </c>
      <c r="U4" s="14">
        <f t="shared" si="0"/>
        <v>25944400</v>
      </c>
      <c r="V4" s="36" t="str">
        <f t="shared" si="1"/>
        <v>05/03/2020</v>
      </c>
      <c r="W4" s="33"/>
      <c r="X4" s="14"/>
      <c r="Y4" s="23"/>
      <c r="Z4" s="23"/>
      <c r="AA4" s="23"/>
      <c r="AB4" s="23"/>
      <c r="AC4" s="23"/>
      <c r="AD4" s="28">
        <f t="shared" si="2"/>
        <v>25944400</v>
      </c>
      <c r="AE4" s="24">
        <f t="shared" si="3"/>
        <v>44012</v>
      </c>
      <c r="AG4" s="16"/>
      <c r="AH4" s="16"/>
      <c r="AI4" s="16"/>
      <c r="AJ4" s="16"/>
      <c r="AK4" s="16"/>
      <c r="AL4" s="16"/>
      <c r="AM4" s="16"/>
      <c r="AN4" s="16"/>
    </row>
    <row r="5" spans="1:40" x14ac:dyDescent="0.25">
      <c r="A5" s="17">
        <v>379</v>
      </c>
      <c r="B5" s="20" t="s">
        <v>89</v>
      </c>
      <c r="C5" s="18" t="s">
        <v>32</v>
      </c>
      <c r="D5" s="18" t="s">
        <v>43</v>
      </c>
      <c r="E5" s="19">
        <v>25944400</v>
      </c>
      <c r="F5" s="8">
        <v>211020105</v>
      </c>
      <c r="G5" s="20" t="s">
        <v>96</v>
      </c>
      <c r="H5" s="25">
        <v>25944400</v>
      </c>
      <c r="I5" s="34">
        <v>43889</v>
      </c>
      <c r="J5" s="11" t="s">
        <v>33</v>
      </c>
      <c r="K5" s="18" t="s">
        <v>97</v>
      </c>
      <c r="L5" s="21" t="s">
        <v>98</v>
      </c>
      <c r="M5" s="10">
        <v>3215605679</v>
      </c>
      <c r="N5" s="18" t="s">
        <v>34</v>
      </c>
      <c r="O5" s="11" t="s">
        <v>35</v>
      </c>
      <c r="P5" s="11" t="s">
        <v>37</v>
      </c>
      <c r="Q5" s="12">
        <v>117</v>
      </c>
      <c r="R5" s="13">
        <v>43895</v>
      </c>
      <c r="S5" s="13">
        <v>44012</v>
      </c>
      <c r="T5" s="11">
        <v>501</v>
      </c>
      <c r="U5" s="14">
        <f t="shared" si="0"/>
        <v>25944400</v>
      </c>
      <c r="V5" s="36" t="str">
        <f t="shared" si="1"/>
        <v>05/03/2020</v>
      </c>
      <c r="W5" s="33"/>
      <c r="X5" s="14"/>
      <c r="Y5" s="23"/>
      <c r="Z5" s="23"/>
      <c r="AA5" s="23"/>
      <c r="AB5" s="23"/>
      <c r="AC5" s="23"/>
      <c r="AD5" s="28">
        <f t="shared" si="2"/>
        <v>25944400</v>
      </c>
      <c r="AE5" s="24">
        <f t="shared" si="3"/>
        <v>44012</v>
      </c>
      <c r="AG5" s="16"/>
      <c r="AH5" s="16"/>
      <c r="AI5" s="16"/>
      <c r="AJ5" s="16"/>
      <c r="AK5" s="16"/>
      <c r="AL5" s="16"/>
      <c r="AM5" s="16"/>
      <c r="AN5" s="16"/>
    </row>
    <row r="6" spans="1:40" x14ac:dyDescent="0.25">
      <c r="A6" s="17">
        <v>380</v>
      </c>
      <c r="B6" s="20" t="s">
        <v>99</v>
      </c>
      <c r="C6" s="18" t="s">
        <v>32</v>
      </c>
      <c r="D6" s="18" t="s">
        <v>60</v>
      </c>
      <c r="E6" s="19">
        <v>1274867</v>
      </c>
      <c r="F6" s="8">
        <v>211020205</v>
      </c>
      <c r="G6" s="20" t="s">
        <v>100</v>
      </c>
      <c r="H6" s="19">
        <v>1765200</v>
      </c>
      <c r="I6" s="37">
        <v>43885</v>
      </c>
      <c r="J6" s="11" t="s">
        <v>33</v>
      </c>
      <c r="K6" s="18" t="s">
        <v>101</v>
      </c>
      <c r="L6" s="21" t="s">
        <v>102</v>
      </c>
      <c r="M6" s="10">
        <v>3118418274</v>
      </c>
      <c r="N6" s="18" t="s">
        <v>65</v>
      </c>
      <c r="O6" s="11" t="s">
        <v>35</v>
      </c>
      <c r="P6" s="11" t="s">
        <v>37</v>
      </c>
      <c r="Q6" s="12">
        <v>26</v>
      </c>
      <c r="R6" s="13">
        <v>43896</v>
      </c>
      <c r="S6" s="13">
        <v>43921</v>
      </c>
      <c r="T6" s="11">
        <v>502</v>
      </c>
      <c r="U6" s="14">
        <f t="shared" si="0"/>
        <v>1274867</v>
      </c>
      <c r="V6" s="36" t="str">
        <f t="shared" si="1"/>
        <v>06/03/2020</v>
      </c>
      <c r="W6" s="38"/>
      <c r="X6" s="14"/>
      <c r="Y6" s="23"/>
      <c r="Z6" s="23"/>
      <c r="AA6" s="23"/>
      <c r="AB6" s="23"/>
      <c r="AC6" s="23"/>
      <c r="AD6" s="28">
        <f t="shared" si="2"/>
        <v>1274867</v>
      </c>
      <c r="AE6" s="24">
        <f>S6</f>
        <v>43921</v>
      </c>
      <c r="AG6" s="16"/>
      <c r="AH6" s="16"/>
      <c r="AI6" s="16"/>
      <c r="AJ6" s="16"/>
      <c r="AK6" s="16"/>
      <c r="AL6" s="16"/>
      <c r="AM6" s="16"/>
      <c r="AN6" s="16"/>
    </row>
    <row r="7" spans="1:40" x14ac:dyDescent="0.25">
      <c r="A7" s="17">
        <v>381</v>
      </c>
      <c r="B7" s="20" t="s">
        <v>99</v>
      </c>
      <c r="C7" s="18" t="s">
        <v>32</v>
      </c>
      <c r="D7" s="18" t="s">
        <v>60</v>
      </c>
      <c r="E7" s="19">
        <v>1274867</v>
      </c>
      <c r="F7" s="8">
        <v>211020205</v>
      </c>
      <c r="G7" s="20" t="s">
        <v>103</v>
      </c>
      <c r="H7" s="19">
        <v>1765200</v>
      </c>
      <c r="I7" s="37">
        <v>43885</v>
      </c>
      <c r="J7" s="11" t="s">
        <v>33</v>
      </c>
      <c r="K7" s="18" t="s">
        <v>104</v>
      </c>
      <c r="L7" s="21" t="s">
        <v>105</v>
      </c>
      <c r="M7" s="10">
        <v>3188376939</v>
      </c>
      <c r="N7" s="18" t="s">
        <v>65</v>
      </c>
      <c r="O7" s="11" t="s">
        <v>35</v>
      </c>
      <c r="P7" s="11" t="s">
        <v>37</v>
      </c>
      <c r="Q7" s="12">
        <v>26</v>
      </c>
      <c r="R7" s="13">
        <v>43896</v>
      </c>
      <c r="S7" s="13">
        <v>43921</v>
      </c>
      <c r="T7" s="11">
        <v>503</v>
      </c>
      <c r="U7" s="14">
        <f t="shared" si="0"/>
        <v>1274867</v>
      </c>
      <c r="V7" s="36" t="str">
        <f t="shared" si="1"/>
        <v>06/03/2020</v>
      </c>
      <c r="W7" s="38"/>
      <c r="X7" s="14"/>
      <c r="Y7" s="23"/>
      <c r="Z7" s="23"/>
      <c r="AA7" s="23"/>
      <c r="AB7" s="23"/>
      <c r="AC7" s="23"/>
      <c r="AD7" s="28">
        <f t="shared" si="2"/>
        <v>1274867</v>
      </c>
      <c r="AE7" s="24">
        <f t="shared" ref="AE7:AE39" si="4">S7</f>
        <v>43921</v>
      </c>
      <c r="AG7" s="16"/>
      <c r="AH7" s="16"/>
      <c r="AI7" s="16"/>
      <c r="AJ7" s="16"/>
      <c r="AK7" s="16"/>
      <c r="AL7" s="16"/>
      <c r="AM7" s="16"/>
      <c r="AN7" s="16"/>
    </row>
    <row r="8" spans="1:40" x14ac:dyDescent="0.25">
      <c r="A8" s="17">
        <v>382</v>
      </c>
      <c r="B8" s="20" t="s">
        <v>106</v>
      </c>
      <c r="C8" s="18" t="s">
        <v>32</v>
      </c>
      <c r="D8" s="18" t="s">
        <v>58</v>
      </c>
      <c r="E8" s="19">
        <v>17593333</v>
      </c>
      <c r="F8" s="39">
        <v>211020105</v>
      </c>
      <c r="G8" s="20" t="s">
        <v>107</v>
      </c>
      <c r="H8" s="25">
        <v>17593333</v>
      </c>
      <c r="I8" s="34">
        <v>43896</v>
      </c>
      <c r="J8" s="11" t="s">
        <v>33</v>
      </c>
      <c r="K8" s="18" t="s">
        <v>108</v>
      </c>
      <c r="L8" s="21" t="s">
        <v>109</v>
      </c>
      <c r="M8" s="10">
        <v>3142215566</v>
      </c>
      <c r="N8" s="18" t="s">
        <v>57</v>
      </c>
      <c r="O8" s="11" t="s">
        <v>35</v>
      </c>
      <c r="P8" s="11" t="s">
        <v>37</v>
      </c>
      <c r="Q8" s="12">
        <v>203</v>
      </c>
      <c r="R8" s="13">
        <v>43899</v>
      </c>
      <c r="S8" s="13">
        <v>44104</v>
      </c>
      <c r="T8" s="11">
        <v>507</v>
      </c>
      <c r="U8" s="14">
        <f t="shared" si="0"/>
        <v>17593333</v>
      </c>
      <c r="V8" s="36" t="str">
        <f t="shared" si="1"/>
        <v>09/03/2020</v>
      </c>
      <c r="W8" s="33"/>
      <c r="X8" s="14"/>
      <c r="Y8" s="23"/>
      <c r="Z8" s="23"/>
      <c r="AA8" s="23"/>
      <c r="AB8" s="23"/>
      <c r="AC8" s="23"/>
      <c r="AD8" s="28">
        <f t="shared" si="2"/>
        <v>17593333</v>
      </c>
      <c r="AE8" s="24">
        <f t="shared" si="4"/>
        <v>44104</v>
      </c>
      <c r="AG8" s="16"/>
      <c r="AH8" s="16"/>
      <c r="AI8" s="16"/>
      <c r="AJ8" s="16"/>
      <c r="AK8" s="16"/>
      <c r="AL8" s="16"/>
      <c r="AM8" s="16"/>
      <c r="AN8" s="16"/>
    </row>
    <row r="9" spans="1:40" x14ac:dyDescent="0.25">
      <c r="A9" s="17">
        <v>383</v>
      </c>
      <c r="B9" s="20" t="s">
        <v>110</v>
      </c>
      <c r="C9" s="18" t="s">
        <v>32</v>
      </c>
      <c r="D9" s="18" t="s">
        <v>43</v>
      </c>
      <c r="E9" s="29">
        <v>36813000</v>
      </c>
      <c r="F9" s="8">
        <v>211020105</v>
      </c>
      <c r="G9" s="20" t="s">
        <v>111</v>
      </c>
      <c r="H9" s="29">
        <v>36813000</v>
      </c>
      <c r="I9" s="32">
        <v>43896</v>
      </c>
      <c r="J9" s="11" t="s">
        <v>33</v>
      </c>
      <c r="K9" s="18" t="s">
        <v>112</v>
      </c>
      <c r="L9" s="21" t="s">
        <v>113</v>
      </c>
      <c r="M9" s="10">
        <v>3137173924</v>
      </c>
      <c r="N9" s="18" t="s">
        <v>34</v>
      </c>
      <c r="O9" s="11" t="s">
        <v>35</v>
      </c>
      <c r="P9" s="11" t="s">
        <v>37</v>
      </c>
      <c r="Q9" s="12">
        <v>203</v>
      </c>
      <c r="R9" s="13">
        <v>43901</v>
      </c>
      <c r="S9" s="13">
        <v>44104</v>
      </c>
      <c r="T9" s="11">
        <v>508</v>
      </c>
      <c r="U9" s="14">
        <f t="shared" si="0"/>
        <v>36813000</v>
      </c>
      <c r="V9" s="36" t="str">
        <f t="shared" si="1"/>
        <v>10/03/2020</v>
      </c>
      <c r="W9" s="35"/>
      <c r="X9" s="14"/>
      <c r="Y9" s="23"/>
      <c r="Z9" s="23"/>
      <c r="AA9" s="23"/>
      <c r="AB9" s="23"/>
      <c r="AC9" s="23"/>
      <c r="AD9" s="28">
        <f t="shared" si="2"/>
        <v>36813000</v>
      </c>
      <c r="AE9" s="24">
        <f t="shared" si="4"/>
        <v>44104</v>
      </c>
      <c r="AF9" s="16"/>
      <c r="AG9" s="16"/>
      <c r="AH9" s="16"/>
      <c r="AI9" s="16"/>
      <c r="AJ9" s="16"/>
      <c r="AK9" s="16"/>
      <c r="AL9" s="16"/>
      <c r="AM9" s="16"/>
      <c r="AN9" s="16"/>
    </row>
    <row r="10" spans="1:40" x14ac:dyDescent="0.25">
      <c r="A10" s="17">
        <v>384</v>
      </c>
      <c r="B10" s="20" t="s">
        <v>110</v>
      </c>
      <c r="C10" s="18" t="s">
        <v>32</v>
      </c>
      <c r="D10" s="18" t="s">
        <v>52</v>
      </c>
      <c r="E10" s="19">
        <v>2168400</v>
      </c>
      <c r="F10" s="8">
        <v>211020205</v>
      </c>
      <c r="G10" s="20" t="s">
        <v>114</v>
      </c>
      <c r="H10" s="19">
        <v>2168400</v>
      </c>
      <c r="I10" s="37">
        <v>43896</v>
      </c>
      <c r="J10" s="11" t="s">
        <v>33</v>
      </c>
      <c r="K10" s="18" t="s">
        <v>115</v>
      </c>
      <c r="L10" s="21" t="s">
        <v>116</v>
      </c>
      <c r="M10" s="10">
        <v>3173802834</v>
      </c>
      <c r="N10" s="18" t="s">
        <v>65</v>
      </c>
      <c r="O10" s="11" t="s">
        <v>35</v>
      </c>
      <c r="P10" s="11" t="s">
        <v>37</v>
      </c>
      <c r="Q10" s="12">
        <v>52</v>
      </c>
      <c r="R10" s="13">
        <v>43900</v>
      </c>
      <c r="S10" s="13">
        <v>43951</v>
      </c>
      <c r="T10" s="11">
        <v>510</v>
      </c>
      <c r="U10" s="14">
        <f t="shared" si="0"/>
        <v>2168400</v>
      </c>
      <c r="V10" s="36" t="str">
        <f t="shared" si="1"/>
        <v>10/03/2020</v>
      </c>
      <c r="W10" s="38"/>
      <c r="X10" s="14"/>
      <c r="Y10" s="23"/>
      <c r="Z10" s="23"/>
      <c r="AA10" s="23"/>
      <c r="AB10" s="23"/>
      <c r="AC10" s="23"/>
      <c r="AD10" s="28">
        <f t="shared" si="2"/>
        <v>2168400</v>
      </c>
      <c r="AE10" s="24">
        <f t="shared" si="4"/>
        <v>43951</v>
      </c>
      <c r="AF10" s="16"/>
      <c r="AG10" s="16"/>
      <c r="AH10" s="16"/>
      <c r="AI10" s="16"/>
      <c r="AJ10" s="16"/>
      <c r="AK10" s="16"/>
      <c r="AL10" s="16"/>
      <c r="AM10" s="16"/>
      <c r="AN10" s="16"/>
    </row>
    <row r="11" spans="1:40" x14ac:dyDescent="0.25">
      <c r="A11" s="17">
        <v>385</v>
      </c>
      <c r="B11" s="20" t="s">
        <v>117</v>
      </c>
      <c r="C11" s="18" t="s">
        <v>32</v>
      </c>
      <c r="D11" s="18" t="s">
        <v>118</v>
      </c>
      <c r="E11" s="19">
        <v>9855700</v>
      </c>
      <c r="F11" s="8">
        <v>211020105</v>
      </c>
      <c r="G11" s="20" t="s">
        <v>119</v>
      </c>
      <c r="H11" s="19">
        <v>9855700</v>
      </c>
      <c r="I11" s="37">
        <v>43899</v>
      </c>
      <c r="J11" s="11" t="s">
        <v>33</v>
      </c>
      <c r="K11" s="18" t="s">
        <v>120</v>
      </c>
      <c r="L11" s="9" t="s">
        <v>121</v>
      </c>
      <c r="M11" s="10">
        <v>3123308877</v>
      </c>
      <c r="N11" s="18" t="s">
        <v>42</v>
      </c>
      <c r="O11" s="11" t="s">
        <v>35</v>
      </c>
      <c r="P11" s="11" t="s">
        <v>37</v>
      </c>
      <c r="Q11" s="12">
        <v>201</v>
      </c>
      <c r="R11" s="13">
        <v>43901</v>
      </c>
      <c r="S11" s="13">
        <v>44104</v>
      </c>
      <c r="T11" s="11">
        <v>511</v>
      </c>
      <c r="U11" s="14">
        <f t="shared" si="0"/>
        <v>9855700</v>
      </c>
      <c r="V11" s="36" t="str">
        <f t="shared" si="1"/>
        <v>11/03/2020</v>
      </c>
      <c r="W11" s="38"/>
      <c r="X11" s="14"/>
      <c r="Y11" s="23"/>
      <c r="Z11" s="23"/>
      <c r="AA11" s="23"/>
      <c r="AB11" s="23"/>
      <c r="AC11" s="23"/>
      <c r="AD11" s="28">
        <f t="shared" si="2"/>
        <v>9855700</v>
      </c>
      <c r="AE11" s="24">
        <f t="shared" si="4"/>
        <v>44104</v>
      </c>
      <c r="AF11" s="16"/>
      <c r="AG11" s="31"/>
      <c r="AH11" s="30"/>
      <c r="AI11" s="16"/>
      <c r="AJ11" s="16"/>
      <c r="AK11" s="16"/>
      <c r="AL11" s="16"/>
      <c r="AM11" s="16"/>
      <c r="AN11" s="16"/>
    </row>
    <row r="12" spans="1:40" x14ac:dyDescent="0.25">
      <c r="A12" s="17">
        <v>386</v>
      </c>
      <c r="B12" s="20" t="s">
        <v>122</v>
      </c>
      <c r="C12" s="18" t="s">
        <v>32</v>
      </c>
      <c r="D12" s="18" t="s">
        <v>86</v>
      </c>
      <c r="E12" s="19">
        <v>2732400</v>
      </c>
      <c r="F12" s="8">
        <v>211020105</v>
      </c>
      <c r="G12" s="20" t="s">
        <v>123</v>
      </c>
      <c r="H12" s="25">
        <v>3002400</v>
      </c>
      <c r="I12" s="34">
        <v>43901</v>
      </c>
      <c r="J12" s="11" t="s">
        <v>33</v>
      </c>
      <c r="K12" s="18" t="s">
        <v>124</v>
      </c>
      <c r="L12" s="21" t="s">
        <v>88</v>
      </c>
      <c r="M12" s="10">
        <v>3188655768</v>
      </c>
      <c r="N12" s="18" t="s">
        <v>85</v>
      </c>
      <c r="O12" s="11" t="s">
        <v>35</v>
      </c>
      <c r="P12" s="11" t="s">
        <v>37</v>
      </c>
      <c r="Q12" s="12">
        <v>80</v>
      </c>
      <c r="R12" s="13">
        <v>43902</v>
      </c>
      <c r="S12" s="13">
        <v>43951</v>
      </c>
      <c r="T12" s="11">
        <v>520</v>
      </c>
      <c r="U12" s="14">
        <f t="shared" si="0"/>
        <v>2732400</v>
      </c>
      <c r="V12" s="36" t="str">
        <f t="shared" si="1"/>
        <v>12/03/2020</v>
      </c>
      <c r="W12" s="33"/>
      <c r="X12" s="14"/>
      <c r="Y12" s="23"/>
      <c r="Z12" s="23"/>
      <c r="AA12" s="23"/>
      <c r="AB12" s="23"/>
      <c r="AC12" s="23"/>
      <c r="AD12" s="28">
        <f t="shared" si="2"/>
        <v>2732400</v>
      </c>
      <c r="AE12" s="24">
        <f t="shared" si="4"/>
        <v>43951</v>
      </c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x14ac:dyDescent="0.25">
      <c r="A13" s="17">
        <v>387</v>
      </c>
      <c r="B13" s="20" t="s">
        <v>122</v>
      </c>
      <c r="C13" s="18" t="s">
        <v>32</v>
      </c>
      <c r="D13" s="18" t="s">
        <v>125</v>
      </c>
      <c r="E13" s="19">
        <v>13333333</v>
      </c>
      <c r="F13" s="8">
        <v>211020205</v>
      </c>
      <c r="G13" s="20" t="s">
        <v>126</v>
      </c>
      <c r="H13" s="19">
        <v>15000000</v>
      </c>
      <c r="I13" s="37">
        <v>43893</v>
      </c>
      <c r="J13" s="11" t="s">
        <v>33</v>
      </c>
      <c r="K13" s="18" t="s">
        <v>127</v>
      </c>
      <c r="L13" s="21" t="s">
        <v>128</v>
      </c>
      <c r="M13" s="10">
        <v>3118103384</v>
      </c>
      <c r="N13" s="18" t="s">
        <v>127</v>
      </c>
      <c r="O13" s="11" t="s">
        <v>35</v>
      </c>
      <c r="P13" s="11" t="s">
        <v>37</v>
      </c>
      <c r="Q13" s="12">
        <v>80</v>
      </c>
      <c r="R13" s="13">
        <v>43902</v>
      </c>
      <c r="S13" s="13">
        <v>43982</v>
      </c>
      <c r="T13" s="11">
        <v>519</v>
      </c>
      <c r="U13" s="14">
        <f t="shared" si="0"/>
        <v>13333333</v>
      </c>
      <c r="V13" s="36" t="str">
        <f t="shared" si="1"/>
        <v>12/03/2020</v>
      </c>
      <c r="W13" s="38"/>
      <c r="X13" s="14"/>
      <c r="Y13" s="23"/>
      <c r="Z13" s="23"/>
      <c r="AA13" s="23"/>
      <c r="AB13" s="23"/>
      <c r="AC13" s="23"/>
      <c r="AD13" s="28">
        <f t="shared" si="2"/>
        <v>13333333</v>
      </c>
      <c r="AE13" s="24">
        <f t="shared" si="4"/>
        <v>43982</v>
      </c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x14ac:dyDescent="0.25">
      <c r="A14" s="17">
        <v>388</v>
      </c>
      <c r="B14" s="20" t="s">
        <v>129</v>
      </c>
      <c r="C14" s="18" t="s">
        <v>73</v>
      </c>
      <c r="D14" s="18" t="s">
        <v>130</v>
      </c>
      <c r="E14" s="19">
        <v>240000000</v>
      </c>
      <c r="F14" s="8">
        <v>213010905</v>
      </c>
      <c r="G14" s="20" t="s">
        <v>131</v>
      </c>
      <c r="H14" s="19">
        <v>240000000</v>
      </c>
      <c r="I14" s="37">
        <v>43889</v>
      </c>
      <c r="J14" s="11" t="s">
        <v>33</v>
      </c>
      <c r="K14" s="18" t="s">
        <v>132</v>
      </c>
      <c r="L14" s="21" t="s">
        <v>133</v>
      </c>
      <c r="M14" s="10">
        <v>3105741661</v>
      </c>
      <c r="N14" s="18" t="s">
        <v>65</v>
      </c>
      <c r="O14" s="11" t="s">
        <v>35</v>
      </c>
      <c r="P14" s="11" t="s">
        <v>36</v>
      </c>
      <c r="Q14" s="12">
        <v>9</v>
      </c>
      <c r="R14" s="13">
        <v>43908</v>
      </c>
      <c r="S14" s="13">
        <v>44182</v>
      </c>
      <c r="T14" s="11">
        <v>839</v>
      </c>
      <c r="U14" s="14">
        <f t="shared" si="0"/>
        <v>240000000</v>
      </c>
      <c r="V14" s="36" t="str">
        <f t="shared" si="1"/>
        <v>16/03/2020</v>
      </c>
      <c r="W14" s="38"/>
      <c r="X14" s="14"/>
      <c r="Y14" s="23"/>
      <c r="Z14" s="23"/>
      <c r="AA14" s="23"/>
      <c r="AB14" s="23"/>
      <c r="AC14" s="23"/>
      <c r="AD14" s="28">
        <f t="shared" si="2"/>
        <v>240000000</v>
      </c>
      <c r="AE14" s="24">
        <f t="shared" si="4"/>
        <v>44182</v>
      </c>
      <c r="AF14" s="16"/>
      <c r="AG14" s="16"/>
      <c r="AH14" s="16"/>
      <c r="AI14" s="16"/>
      <c r="AJ14" s="16"/>
      <c r="AK14" s="16"/>
      <c r="AL14" s="16"/>
      <c r="AM14" s="16"/>
      <c r="AN14" s="16"/>
    </row>
    <row r="15" spans="1:40" x14ac:dyDescent="0.25">
      <c r="A15" s="17">
        <v>389</v>
      </c>
      <c r="B15" s="20" t="s">
        <v>129</v>
      </c>
      <c r="C15" s="18" t="s">
        <v>32</v>
      </c>
      <c r="D15" s="18" t="s">
        <v>70</v>
      </c>
      <c r="E15" s="29">
        <v>50000000</v>
      </c>
      <c r="F15" s="8">
        <v>211020105</v>
      </c>
      <c r="G15" s="20" t="s">
        <v>134</v>
      </c>
      <c r="H15" s="29">
        <v>50000000</v>
      </c>
      <c r="I15" s="32">
        <v>43893</v>
      </c>
      <c r="J15" s="11" t="s">
        <v>38</v>
      </c>
      <c r="K15" s="18" t="s">
        <v>71</v>
      </c>
      <c r="L15" s="9" t="s">
        <v>72</v>
      </c>
      <c r="M15" s="10">
        <v>3173000304</v>
      </c>
      <c r="N15" s="18" t="s">
        <v>34</v>
      </c>
      <c r="O15" s="11" t="s">
        <v>35</v>
      </c>
      <c r="P15" s="11" t="s">
        <v>37</v>
      </c>
      <c r="Q15" s="12">
        <v>35</v>
      </c>
      <c r="R15" s="13">
        <v>43907</v>
      </c>
      <c r="S15" s="13">
        <v>43941</v>
      </c>
      <c r="T15" s="11">
        <v>840</v>
      </c>
      <c r="U15" s="14">
        <f t="shared" si="0"/>
        <v>50000000</v>
      </c>
      <c r="V15" s="36" t="str">
        <f t="shared" si="1"/>
        <v>16/03/2020</v>
      </c>
      <c r="W15" s="33"/>
      <c r="X15" s="14"/>
      <c r="Y15" s="23"/>
      <c r="Z15" s="23"/>
      <c r="AA15" s="23"/>
      <c r="AB15" s="23"/>
      <c r="AC15" s="23"/>
      <c r="AD15" s="28">
        <f t="shared" si="2"/>
        <v>50000000</v>
      </c>
      <c r="AE15" s="24">
        <f t="shared" si="4"/>
        <v>43941</v>
      </c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x14ac:dyDescent="0.25">
      <c r="A16" s="17">
        <v>390</v>
      </c>
      <c r="B16" s="20" t="s">
        <v>135</v>
      </c>
      <c r="C16" s="18" t="s">
        <v>32</v>
      </c>
      <c r="D16" s="18" t="s">
        <v>52</v>
      </c>
      <c r="E16" s="19">
        <v>1876500</v>
      </c>
      <c r="F16" s="8">
        <v>211020205</v>
      </c>
      <c r="G16" s="20" t="s">
        <v>136</v>
      </c>
      <c r="H16" s="25">
        <v>2085500</v>
      </c>
      <c r="I16" s="34">
        <v>43901</v>
      </c>
      <c r="J16" s="11" t="s">
        <v>33</v>
      </c>
      <c r="K16" s="18" t="s">
        <v>137</v>
      </c>
      <c r="L16" s="21" t="s">
        <v>138</v>
      </c>
      <c r="M16" s="10">
        <v>3222387213</v>
      </c>
      <c r="N16" s="18" t="s">
        <v>65</v>
      </c>
      <c r="O16" s="11" t="s">
        <v>35</v>
      </c>
      <c r="P16" s="11" t="s">
        <v>37</v>
      </c>
      <c r="Q16" s="12">
        <v>45</v>
      </c>
      <c r="R16" s="13">
        <v>43907</v>
      </c>
      <c r="S16" s="13">
        <v>43951</v>
      </c>
      <c r="T16" s="11">
        <v>841</v>
      </c>
      <c r="U16" s="14">
        <f t="shared" si="0"/>
        <v>1876500</v>
      </c>
      <c r="V16" s="36" t="str">
        <f t="shared" si="1"/>
        <v>17/03/2020</v>
      </c>
      <c r="W16" s="33"/>
      <c r="X16" s="14"/>
      <c r="Y16" s="23"/>
      <c r="Z16" s="23"/>
      <c r="AA16" s="23"/>
      <c r="AB16" s="23"/>
      <c r="AC16" s="23"/>
      <c r="AD16" s="28">
        <f t="shared" si="2"/>
        <v>1876500</v>
      </c>
      <c r="AE16" s="24">
        <f t="shared" si="4"/>
        <v>43951</v>
      </c>
      <c r="AF16" s="16"/>
      <c r="AG16" s="16"/>
      <c r="AH16" s="16"/>
      <c r="AI16" s="16"/>
      <c r="AJ16" s="16"/>
      <c r="AK16" s="16"/>
      <c r="AL16" s="16"/>
      <c r="AM16" s="16"/>
      <c r="AN16" s="16"/>
    </row>
    <row r="17" spans="1:40" x14ac:dyDescent="0.25">
      <c r="A17" s="17">
        <v>391</v>
      </c>
      <c r="B17" s="20" t="s">
        <v>135</v>
      </c>
      <c r="C17" s="18" t="s">
        <v>32</v>
      </c>
      <c r="D17" s="18" t="s">
        <v>52</v>
      </c>
      <c r="E17" s="19">
        <v>1876500</v>
      </c>
      <c r="F17" s="8">
        <v>211020205</v>
      </c>
      <c r="G17" s="20" t="s">
        <v>139</v>
      </c>
      <c r="H17" s="25">
        <v>1876500</v>
      </c>
      <c r="I17" s="34">
        <v>43903</v>
      </c>
      <c r="J17" s="11" t="s">
        <v>33</v>
      </c>
      <c r="K17" s="18" t="s">
        <v>140</v>
      </c>
      <c r="L17" s="21" t="s">
        <v>141</v>
      </c>
      <c r="M17" s="10">
        <v>3128388256</v>
      </c>
      <c r="N17" s="18" t="s">
        <v>65</v>
      </c>
      <c r="O17" s="11" t="s">
        <v>35</v>
      </c>
      <c r="P17" s="11" t="s">
        <v>37</v>
      </c>
      <c r="Q17" s="12">
        <v>45</v>
      </c>
      <c r="R17" s="13">
        <v>43907</v>
      </c>
      <c r="S17" s="13">
        <v>43951</v>
      </c>
      <c r="T17" s="11">
        <v>842</v>
      </c>
      <c r="U17" s="14">
        <f t="shared" si="0"/>
        <v>1876500</v>
      </c>
      <c r="V17" s="36" t="str">
        <f t="shared" si="1"/>
        <v>17/03/2020</v>
      </c>
      <c r="W17" s="33"/>
      <c r="X17" s="14"/>
      <c r="Y17" s="23"/>
      <c r="Z17" s="23"/>
      <c r="AA17" s="23"/>
      <c r="AB17" s="23"/>
      <c r="AC17" s="23"/>
      <c r="AD17" s="28">
        <f t="shared" si="2"/>
        <v>1876500</v>
      </c>
      <c r="AE17" s="24">
        <f t="shared" si="4"/>
        <v>43951</v>
      </c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x14ac:dyDescent="0.25">
      <c r="A18" s="17">
        <v>392</v>
      </c>
      <c r="B18" s="20" t="s">
        <v>135</v>
      </c>
      <c r="C18" s="18" t="s">
        <v>32</v>
      </c>
      <c r="D18" s="18" t="s">
        <v>142</v>
      </c>
      <c r="E18" s="19">
        <v>1765200</v>
      </c>
      <c r="F18" s="8">
        <v>211020205</v>
      </c>
      <c r="G18" s="20" t="s">
        <v>143</v>
      </c>
      <c r="H18" s="19">
        <v>1765000</v>
      </c>
      <c r="I18" s="43" t="s">
        <v>144</v>
      </c>
      <c r="J18" s="11" t="s">
        <v>33</v>
      </c>
      <c r="K18" s="18" t="s">
        <v>145</v>
      </c>
      <c r="L18" s="21" t="s">
        <v>146</v>
      </c>
      <c r="M18" s="10">
        <v>3142992220</v>
      </c>
      <c r="N18" s="18" t="s">
        <v>65</v>
      </c>
      <c r="O18" s="11" t="s">
        <v>35</v>
      </c>
      <c r="P18" s="11" t="s">
        <v>37</v>
      </c>
      <c r="Q18" s="12">
        <v>36</v>
      </c>
      <c r="R18" s="13">
        <v>43907</v>
      </c>
      <c r="S18" s="13">
        <v>43943</v>
      </c>
      <c r="T18" s="11">
        <v>843</v>
      </c>
      <c r="U18" s="14">
        <f t="shared" si="0"/>
        <v>1765200</v>
      </c>
      <c r="V18" s="36" t="str">
        <f t="shared" si="1"/>
        <v>17/03/2020</v>
      </c>
      <c r="W18" s="38"/>
      <c r="X18" s="14"/>
      <c r="Y18" s="23"/>
      <c r="Z18" s="23"/>
      <c r="AA18" s="23"/>
      <c r="AB18" s="23"/>
      <c r="AC18" s="23"/>
      <c r="AD18" s="28">
        <f t="shared" si="2"/>
        <v>1765200</v>
      </c>
      <c r="AE18" s="24">
        <f t="shared" si="4"/>
        <v>43943</v>
      </c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0" x14ac:dyDescent="0.25">
      <c r="A19" s="17">
        <v>393</v>
      </c>
      <c r="B19" s="20" t="s">
        <v>147</v>
      </c>
      <c r="C19" s="18" t="s">
        <v>32</v>
      </c>
      <c r="D19" s="18" t="s">
        <v>118</v>
      </c>
      <c r="E19" s="19">
        <v>9512467</v>
      </c>
      <c r="F19" s="8">
        <v>211020105</v>
      </c>
      <c r="G19" s="20" t="s">
        <v>148</v>
      </c>
      <c r="H19" s="25">
        <v>9512467</v>
      </c>
      <c r="I19" s="34">
        <v>43907</v>
      </c>
      <c r="J19" s="11" t="s">
        <v>33</v>
      </c>
      <c r="K19" s="18" t="s">
        <v>149</v>
      </c>
      <c r="L19" s="21" t="s">
        <v>150</v>
      </c>
      <c r="M19" s="10">
        <v>3187537212</v>
      </c>
      <c r="N19" s="18" t="s">
        <v>42</v>
      </c>
      <c r="O19" s="11" t="s">
        <v>35</v>
      </c>
      <c r="P19" s="11" t="s">
        <v>37</v>
      </c>
      <c r="Q19" s="12">
        <v>194</v>
      </c>
      <c r="R19" s="13">
        <v>43908</v>
      </c>
      <c r="S19" s="13">
        <v>44104</v>
      </c>
      <c r="T19" s="11">
        <v>846</v>
      </c>
      <c r="U19" s="14">
        <f t="shared" si="0"/>
        <v>9512467</v>
      </c>
      <c r="V19" s="36" t="str">
        <f t="shared" si="1"/>
        <v>18/03/2020</v>
      </c>
      <c r="W19" s="33"/>
      <c r="X19" s="26"/>
      <c r="Y19" s="23"/>
      <c r="Z19" s="23"/>
      <c r="AA19" s="23"/>
      <c r="AB19" s="23"/>
      <c r="AC19" s="23"/>
      <c r="AD19" s="28">
        <f t="shared" si="2"/>
        <v>9512467</v>
      </c>
      <c r="AE19" s="24">
        <f t="shared" si="4"/>
        <v>44104</v>
      </c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x14ac:dyDescent="0.25">
      <c r="A20" s="17">
        <v>394</v>
      </c>
      <c r="B20" s="20" t="s">
        <v>151</v>
      </c>
      <c r="C20" s="18" t="s">
        <v>73</v>
      </c>
      <c r="D20" s="18" t="s">
        <v>152</v>
      </c>
      <c r="E20" s="19">
        <v>270000000</v>
      </c>
      <c r="F20" s="8">
        <v>213010101</v>
      </c>
      <c r="G20" s="20" t="s">
        <v>153</v>
      </c>
      <c r="H20" s="25">
        <v>270000000</v>
      </c>
      <c r="I20" s="34">
        <v>43861</v>
      </c>
      <c r="J20" s="11" t="s">
        <v>33</v>
      </c>
      <c r="K20" s="18" t="s">
        <v>154</v>
      </c>
      <c r="L20" s="21" t="s">
        <v>155</v>
      </c>
      <c r="M20" s="10">
        <v>3143311275</v>
      </c>
      <c r="N20" s="18" t="s">
        <v>65</v>
      </c>
      <c r="O20" s="11" t="s">
        <v>35</v>
      </c>
      <c r="P20" s="11" t="s">
        <v>36</v>
      </c>
      <c r="Q20" s="12">
        <v>8</v>
      </c>
      <c r="R20" s="13">
        <v>43916</v>
      </c>
      <c r="S20" s="13">
        <v>44160</v>
      </c>
      <c r="T20" s="11">
        <v>857</v>
      </c>
      <c r="U20" s="14">
        <f t="shared" si="0"/>
        <v>270000000</v>
      </c>
      <c r="V20" s="36" t="str">
        <f t="shared" si="1"/>
        <v>24/03/2020</v>
      </c>
      <c r="W20" s="33"/>
      <c r="X20" s="26"/>
      <c r="Y20" s="23"/>
      <c r="Z20" s="23"/>
      <c r="AA20" s="23"/>
      <c r="AB20" s="23"/>
      <c r="AC20" s="23"/>
      <c r="AD20" s="28">
        <f t="shared" si="2"/>
        <v>270000000</v>
      </c>
      <c r="AE20" s="24">
        <f t="shared" si="4"/>
        <v>44160</v>
      </c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x14ac:dyDescent="0.25">
      <c r="A21" s="17">
        <v>395</v>
      </c>
      <c r="B21" s="20" t="s">
        <v>151</v>
      </c>
      <c r="C21" s="18" t="s">
        <v>74</v>
      </c>
      <c r="D21" s="18" t="s">
        <v>156</v>
      </c>
      <c r="E21" s="19">
        <v>60000000</v>
      </c>
      <c r="F21" s="8">
        <v>213010901</v>
      </c>
      <c r="G21" s="20" t="s">
        <v>157</v>
      </c>
      <c r="H21" s="25">
        <v>60000000</v>
      </c>
      <c r="I21" s="34">
        <v>43881</v>
      </c>
      <c r="J21" s="11" t="s">
        <v>33</v>
      </c>
      <c r="K21" s="18" t="s">
        <v>158</v>
      </c>
      <c r="L21" s="21" t="s">
        <v>159</v>
      </c>
      <c r="M21" s="10">
        <v>3184684095</v>
      </c>
      <c r="N21" s="18" t="s">
        <v>85</v>
      </c>
      <c r="O21" s="11" t="s">
        <v>35</v>
      </c>
      <c r="P21" s="11" t="s">
        <v>36</v>
      </c>
      <c r="Q21" s="12">
        <v>2</v>
      </c>
      <c r="R21" s="13">
        <v>43916</v>
      </c>
      <c r="S21" s="13">
        <v>43976</v>
      </c>
      <c r="T21" s="11">
        <v>858</v>
      </c>
      <c r="U21" s="14">
        <f t="shared" si="0"/>
        <v>60000000</v>
      </c>
      <c r="V21" s="36" t="str">
        <f t="shared" si="1"/>
        <v>24/03/2020</v>
      </c>
      <c r="W21" s="33"/>
      <c r="X21" s="14"/>
      <c r="Y21" s="23"/>
      <c r="Z21" s="23"/>
      <c r="AA21" s="23"/>
      <c r="AB21" s="23"/>
      <c r="AC21" s="23"/>
      <c r="AD21" s="28">
        <f t="shared" si="2"/>
        <v>60000000</v>
      </c>
      <c r="AE21" s="24">
        <f t="shared" si="4"/>
        <v>43976</v>
      </c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x14ac:dyDescent="0.25">
      <c r="A22" s="17">
        <v>396</v>
      </c>
      <c r="B22" s="20" t="s">
        <v>151</v>
      </c>
      <c r="C22" s="18" t="s">
        <v>73</v>
      </c>
      <c r="D22" s="18" t="s">
        <v>81</v>
      </c>
      <c r="E22" s="19">
        <v>90000000</v>
      </c>
      <c r="F22" s="8">
        <v>221010703</v>
      </c>
      <c r="G22" s="20" t="s">
        <v>82</v>
      </c>
      <c r="H22" s="19">
        <v>235000000</v>
      </c>
      <c r="I22" s="37">
        <v>43853</v>
      </c>
      <c r="J22" s="11" t="s">
        <v>38</v>
      </c>
      <c r="K22" s="18" t="s">
        <v>160</v>
      </c>
      <c r="L22" s="9" t="s">
        <v>161</v>
      </c>
      <c r="M22" s="10">
        <v>3282300</v>
      </c>
      <c r="N22" s="18" t="s">
        <v>59</v>
      </c>
      <c r="O22" s="11" t="s">
        <v>35</v>
      </c>
      <c r="P22" s="11" t="s">
        <v>36</v>
      </c>
      <c r="Q22" s="12">
        <v>9</v>
      </c>
      <c r="R22" s="13"/>
      <c r="S22" s="13"/>
      <c r="T22" s="11">
        <v>859</v>
      </c>
      <c r="U22" s="14">
        <f t="shared" si="0"/>
        <v>90000000</v>
      </c>
      <c r="V22" s="36" t="str">
        <f t="shared" si="1"/>
        <v>24/03/2020</v>
      </c>
      <c r="W22" s="38"/>
      <c r="X22" s="14"/>
      <c r="Y22" s="23"/>
      <c r="Z22" s="23"/>
      <c r="AA22" s="23"/>
      <c r="AB22" s="23"/>
      <c r="AC22" s="23"/>
      <c r="AD22" s="28">
        <f t="shared" si="2"/>
        <v>90000000</v>
      </c>
      <c r="AE22" s="24">
        <f t="shared" si="4"/>
        <v>0</v>
      </c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0" x14ac:dyDescent="0.25">
      <c r="A23" s="17">
        <v>397</v>
      </c>
      <c r="B23" s="20" t="s">
        <v>151</v>
      </c>
      <c r="C23" s="18" t="s">
        <v>32</v>
      </c>
      <c r="D23" s="18" t="s">
        <v>86</v>
      </c>
      <c r="E23" s="19">
        <v>3302400</v>
      </c>
      <c r="F23" s="8">
        <v>211020105</v>
      </c>
      <c r="G23" s="20" t="s">
        <v>162</v>
      </c>
      <c r="H23" s="19">
        <v>3323933</v>
      </c>
      <c r="I23" s="37">
        <v>43910</v>
      </c>
      <c r="J23" s="11" t="s">
        <v>33</v>
      </c>
      <c r="K23" s="18" t="s">
        <v>163</v>
      </c>
      <c r="L23" s="21" t="s">
        <v>164</v>
      </c>
      <c r="M23" s="10">
        <v>3188848681</v>
      </c>
      <c r="N23" s="18" t="s">
        <v>85</v>
      </c>
      <c r="O23" s="11" t="s">
        <v>35</v>
      </c>
      <c r="P23" s="11" t="s">
        <v>36</v>
      </c>
      <c r="Q23" s="12">
        <v>68</v>
      </c>
      <c r="R23" s="13">
        <v>43914</v>
      </c>
      <c r="S23" s="13">
        <v>43951</v>
      </c>
      <c r="T23" s="11">
        <v>862</v>
      </c>
      <c r="U23" s="14">
        <f t="shared" si="0"/>
        <v>3302400</v>
      </c>
      <c r="V23" s="36" t="str">
        <f t="shared" si="1"/>
        <v>24/03/2020</v>
      </c>
      <c r="W23" s="38"/>
      <c r="X23" s="14"/>
      <c r="Y23" s="23"/>
      <c r="Z23" s="23"/>
      <c r="AA23" s="23"/>
      <c r="AB23" s="23"/>
      <c r="AC23" s="23"/>
      <c r="AD23" s="28">
        <f t="shared" si="2"/>
        <v>3302400</v>
      </c>
      <c r="AE23" s="24">
        <f t="shared" si="4"/>
        <v>43951</v>
      </c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x14ac:dyDescent="0.25">
      <c r="A24" s="17">
        <v>398</v>
      </c>
      <c r="B24" s="20" t="s">
        <v>165</v>
      </c>
      <c r="C24" s="18" t="s">
        <v>32</v>
      </c>
      <c r="D24" s="18" t="s">
        <v>66</v>
      </c>
      <c r="E24" s="19">
        <v>2732000</v>
      </c>
      <c r="F24" s="8">
        <v>213020101</v>
      </c>
      <c r="G24" s="20" t="s">
        <v>166</v>
      </c>
      <c r="H24" s="19">
        <v>2732000</v>
      </c>
      <c r="I24" s="37">
        <v>43910</v>
      </c>
      <c r="J24" s="11" t="s">
        <v>33</v>
      </c>
      <c r="K24" s="18" t="s">
        <v>77</v>
      </c>
      <c r="L24" s="21" t="s">
        <v>78</v>
      </c>
      <c r="M24" s="10">
        <v>3122728092</v>
      </c>
      <c r="N24" s="18" t="s">
        <v>65</v>
      </c>
      <c r="O24" s="11" t="s">
        <v>35</v>
      </c>
      <c r="P24" s="11" t="s">
        <v>36</v>
      </c>
      <c r="Q24" s="12">
        <v>2</v>
      </c>
      <c r="R24" s="13">
        <v>43916</v>
      </c>
      <c r="S24" s="13">
        <v>43976</v>
      </c>
      <c r="T24" s="11">
        <v>893</v>
      </c>
      <c r="U24" s="14">
        <f t="shared" si="0"/>
        <v>2732000</v>
      </c>
      <c r="V24" s="36" t="str">
        <f t="shared" si="1"/>
        <v>26/03/2020</v>
      </c>
      <c r="W24" s="38"/>
      <c r="X24" s="14"/>
      <c r="Y24" s="23"/>
      <c r="Z24" s="23"/>
      <c r="AA24" s="23"/>
      <c r="AB24" s="23"/>
      <c r="AC24" s="23"/>
      <c r="AD24" s="28">
        <f t="shared" ref="AD24:AD39" si="5">U24+AA24</f>
        <v>2732000</v>
      </c>
      <c r="AE24" s="24">
        <f t="shared" si="4"/>
        <v>43976</v>
      </c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0" x14ac:dyDescent="0.25">
      <c r="A25" s="17">
        <v>399</v>
      </c>
      <c r="B25" s="20" t="s">
        <v>167</v>
      </c>
      <c r="C25" s="6" t="s">
        <v>32</v>
      </c>
      <c r="D25" s="18" t="s">
        <v>39</v>
      </c>
      <c r="E25" s="29">
        <v>141050000</v>
      </c>
      <c r="F25" s="8">
        <v>211020105</v>
      </c>
      <c r="G25" s="20" t="s">
        <v>168</v>
      </c>
      <c r="H25" s="25">
        <v>141050000</v>
      </c>
      <c r="I25" s="34">
        <v>43916</v>
      </c>
      <c r="J25" s="11" t="s">
        <v>38</v>
      </c>
      <c r="K25" s="18" t="s">
        <v>40</v>
      </c>
      <c r="L25" s="9" t="s">
        <v>41</v>
      </c>
      <c r="M25" s="10">
        <v>3124803675</v>
      </c>
      <c r="N25" s="18" t="s">
        <v>34</v>
      </c>
      <c r="O25" s="11" t="s">
        <v>35</v>
      </c>
      <c r="P25" s="11" t="s">
        <v>36</v>
      </c>
      <c r="Q25" s="12">
        <v>3</v>
      </c>
      <c r="R25" s="13">
        <v>43922</v>
      </c>
      <c r="S25" s="13">
        <v>44012</v>
      </c>
      <c r="T25" s="11">
        <v>895</v>
      </c>
      <c r="U25" s="14">
        <f t="shared" si="0"/>
        <v>141050000</v>
      </c>
      <c r="V25" s="36" t="str">
        <f t="shared" si="1"/>
        <v>31/03/2020</v>
      </c>
      <c r="W25" s="22"/>
      <c r="X25" s="14"/>
      <c r="Y25" s="23"/>
      <c r="Z25" s="23"/>
      <c r="AA25" s="23"/>
      <c r="AB25" s="23"/>
      <c r="AC25" s="23"/>
      <c r="AD25" s="28">
        <f t="shared" si="5"/>
        <v>141050000</v>
      </c>
      <c r="AE25" s="24">
        <f t="shared" si="4"/>
        <v>44012</v>
      </c>
      <c r="AH25" s="16"/>
      <c r="AI25" s="16"/>
      <c r="AJ25" s="16"/>
      <c r="AK25" s="16"/>
      <c r="AL25" s="16"/>
      <c r="AM25" s="16"/>
      <c r="AN25" s="16"/>
    </row>
    <row r="26" spans="1:40" x14ac:dyDescent="0.25">
      <c r="A26" s="17">
        <v>400</v>
      </c>
      <c r="B26" s="20" t="s">
        <v>167</v>
      </c>
      <c r="C26" s="6" t="s">
        <v>32</v>
      </c>
      <c r="D26" s="18" t="s">
        <v>43</v>
      </c>
      <c r="E26" s="19">
        <v>31554000</v>
      </c>
      <c r="F26" s="8">
        <v>211020105</v>
      </c>
      <c r="G26" s="20" t="s">
        <v>169</v>
      </c>
      <c r="H26" s="19">
        <v>31554000</v>
      </c>
      <c r="I26" s="37">
        <v>43916</v>
      </c>
      <c r="J26" s="11" t="s">
        <v>33</v>
      </c>
      <c r="K26" s="18" t="s">
        <v>44</v>
      </c>
      <c r="L26" s="21" t="s">
        <v>45</v>
      </c>
      <c r="M26" s="10">
        <v>3207759186</v>
      </c>
      <c r="N26" s="18" t="s">
        <v>34</v>
      </c>
      <c r="O26" s="11" t="s">
        <v>35</v>
      </c>
      <c r="P26" s="11" t="s">
        <v>36</v>
      </c>
      <c r="Q26" s="12">
        <v>6</v>
      </c>
      <c r="R26" s="13">
        <v>43922</v>
      </c>
      <c r="S26" s="13">
        <v>44104</v>
      </c>
      <c r="T26" s="11">
        <v>896</v>
      </c>
      <c r="U26" s="14">
        <f t="shared" si="0"/>
        <v>31554000</v>
      </c>
      <c r="V26" s="36" t="str">
        <f t="shared" si="1"/>
        <v>31/03/2020</v>
      </c>
      <c r="W26" s="22"/>
      <c r="X26" s="14"/>
      <c r="Y26" s="23"/>
      <c r="Z26" s="23"/>
      <c r="AA26" s="23"/>
      <c r="AB26" s="23"/>
      <c r="AC26" s="23"/>
      <c r="AD26" s="28">
        <f t="shared" si="5"/>
        <v>31554000</v>
      </c>
      <c r="AE26" s="24">
        <f t="shared" si="4"/>
        <v>44104</v>
      </c>
      <c r="AH26" s="16"/>
      <c r="AI26" s="16"/>
      <c r="AJ26" s="16"/>
      <c r="AK26" s="16"/>
      <c r="AL26" s="16"/>
      <c r="AM26" s="16"/>
      <c r="AN26" s="16"/>
    </row>
    <row r="27" spans="1:40" x14ac:dyDescent="0.25">
      <c r="A27" s="17">
        <v>401</v>
      </c>
      <c r="B27" s="20" t="s">
        <v>167</v>
      </c>
      <c r="C27" s="6" t="s">
        <v>32</v>
      </c>
      <c r="D27" s="18" t="s">
        <v>43</v>
      </c>
      <c r="E27" s="19">
        <v>31554000</v>
      </c>
      <c r="F27" s="8">
        <v>211020105</v>
      </c>
      <c r="G27" s="20" t="s">
        <v>170</v>
      </c>
      <c r="H27" s="19">
        <v>31554000</v>
      </c>
      <c r="I27" s="37">
        <v>43916</v>
      </c>
      <c r="J27" s="11" t="s">
        <v>33</v>
      </c>
      <c r="K27" s="18" t="s">
        <v>50</v>
      </c>
      <c r="L27" s="9" t="s">
        <v>51</v>
      </c>
      <c r="M27" s="10">
        <v>3143864414</v>
      </c>
      <c r="N27" s="7" t="s">
        <v>34</v>
      </c>
      <c r="O27" s="11" t="s">
        <v>35</v>
      </c>
      <c r="P27" s="11" t="s">
        <v>36</v>
      </c>
      <c r="Q27" s="12">
        <v>6</v>
      </c>
      <c r="R27" s="13">
        <v>43922</v>
      </c>
      <c r="S27" s="13">
        <v>44104</v>
      </c>
      <c r="T27" s="11">
        <v>897</v>
      </c>
      <c r="U27" s="14">
        <f t="shared" si="0"/>
        <v>31554000</v>
      </c>
      <c r="V27" s="36" t="str">
        <f t="shared" si="1"/>
        <v>31/03/2020</v>
      </c>
      <c r="W27" s="22"/>
      <c r="X27" s="14"/>
      <c r="Y27" s="23"/>
      <c r="Z27" s="23"/>
      <c r="AA27" s="23"/>
      <c r="AB27" s="23"/>
      <c r="AC27" s="23"/>
      <c r="AD27" s="28">
        <f t="shared" si="5"/>
        <v>31554000</v>
      </c>
      <c r="AE27" s="24">
        <f t="shared" si="4"/>
        <v>44104</v>
      </c>
      <c r="AH27" s="16"/>
      <c r="AI27" s="16"/>
      <c r="AJ27" s="16"/>
      <c r="AK27" s="16"/>
      <c r="AL27" s="16"/>
      <c r="AM27" s="16"/>
      <c r="AN27" s="16"/>
    </row>
    <row r="28" spans="1:40" x14ac:dyDescent="0.25">
      <c r="A28" s="17">
        <v>402</v>
      </c>
      <c r="B28" s="20" t="s">
        <v>167</v>
      </c>
      <c r="C28" s="6" t="s">
        <v>32</v>
      </c>
      <c r="D28" s="18" t="s">
        <v>43</v>
      </c>
      <c r="E28" s="19">
        <v>31554000</v>
      </c>
      <c r="F28" s="8">
        <v>211020105</v>
      </c>
      <c r="G28" s="20" t="s">
        <v>171</v>
      </c>
      <c r="H28" s="19">
        <v>31554000</v>
      </c>
      <c r="I28" s="37">
        <v>43916</v>
      </c>
      <c r="J28" s="11" t="s">
        <v>33</v>
      </c>
      <c r="K28" s="18" t="s">
        <v>46</v>
      </c>
      <c r="L28" s="21" t="s">
        <v>47</v>
      </c>
      <c r="M28" s="10">
        <v>3176569844</v>
      </c>
      <c r="N28" s="7" t="s">
        <v>34</v>
      </c>
      <c r="O28" s="11" t="s">
        <v>35</v>
      </c>
      <c r="P28" s="11" t="s">
        <v>36</v>
      </c>
      <c r="Q28" s="12">
        <v>6</v>
      </c>
      <c r="R28" s="13">
        <v>43922</v>
      </c>
      <c r="S28" s="13">
        <v>44104</v>
      </c>
      <c r="T28" s="11">
        <v>798</v>
      </c>
      <c r="U28" s="14">
        <f t="shared" si="0"/>
        <v>31554000</v>
      </c>
      <c r="V28" s="36" t="str">
        <f t="shared" si="1"/>
        <v>31/03/2020</v>
      </c>
      <c r="W28" s="22"/>
      <c r="X28" s="14"/>
      <c r="Y28" s="23"/>
      <c r="Z28" s="23"/>
      <c r="AA28" s="23"/>
      <c r="AB28" s="23"/>
      <c r="AC28" s="23"/>
      <c r="AD28" s="28">
        <f t="shared" si="5"/>
        <v>31554000</v>
      </c>
      <c r="AE28" s="24">
        <f t="shared" si="4"/>
        <v>44104</v>
      </c>
      <c r="AH28" s="16"/>
      <c r="AI28" s="16"/>
      <c r="AJ28" s="16"/>
      <c r="AK28" s="16"/>
      <c r="AL28" s="16"/>
      <c r="AM28" s="16"/>
      <c r="AN28" s="16"/>
    </row>
    <row r="29" spans="1:40" x14ac:dyDescent="0.25">
      <c r="A29" s="17">
        <v>403</v>
      </c>
      <c r="B29" s="20" t="s">
        <v>167</v>
      </c>
      <c r="C29" s="6" t="s">
        <v>32</v>
      </c>
      <c r="D29" s="18" t="s">
        <v>43</v>
      </c>
      <c r="E29" s="19">
        <v>31554000</v>
      </c>
      <c r="F29" s="8">
        <v>211020105</v>
      </c>
      <c r="G29" s="20" t="s">
        <v>172</v>
      </c>
      <c r="H29" s="19">
        <v>31554000</v>
      </c>
      <c r="I29" s="37">
        <v>43916</v>
      </c>
      <c r="J29" s="11" t="s">
        <v>33</v>
      </c>
      <c r="K29" s="18" t="s">
        <v>48</v>
      </c>
      <c r="L29" s="21" t="s">
        <v>49</v>
      </c>
      <c r="M29" s="10">
        <v>3016981297</v>
      </c>
      <c r="N29" s="7" t="s">
        <v>34</v>
      </c>
      <c r="O29" s="11" t="s">
        <v>35</v>
      </c>
      <c r="P29" s="11" t="s">
        <v>36</v>
      </c>
      <c r="Q29" s="12">
        <v>6</v>
      </c>
      <c r="R29" s="13">
        <v>43922</v>
      </c>
      <c r="S29" s="13">
        <v>44104</v>
      </c>
      <c r="T29" s="11">
        <v>899</v>
      </c>
      <c r="U29" s="14">
        <f t="shared" si="0"/>
        <v>31554000</v>
      </c>
      <c r="V29" s="36" t="str">
        <f t="shared" si="1"/>
        <v>31/03/2020</v>
      </c>
      <c r="W29" s="22"/>
      <c r="X29" s="14"/>
      <c r="Y29" s="23"/>
      <c r="Z29" s="23"/>
      <c r="AA29" s="23"/>
      <c r="AB29" s="23"/>
      <c r="AC29" s="23"/>
      <c r="AD29" s="28">
        <f t="shared" si="5"/>
        <v>31554000</v>
      </c>
      <c r="AE29" s="24">
        <f t="shared" si="4"/>
        <v>44104</v>
      </c>
      <c r="AH29" s="16"/>
      <c r="AI29" s="16"/>
      <c r="AJ29" s="16"/>
      <c r="AK29" s="16"/>
      <c r="AL29" s="16"/>
      <c r="AM29" s="16"/>
      <c r="AN29" s="16"/>
    </row>
    <row r="30" spans="1:40" x14ac:dyDescent="0.25">
      <c r="A30" s="17">
        <v>404</v>
      </c>
      <c r="B30" s="20" t="s">
        <v>167</v>
      </c>
      <c r="C30" s="6" t="s">
        <v>32</v>
      </c>
      <c r="D30" s="18" t="s">
        <v>43</v>
      </c>
      <c r="E30" s="19">
        <v>31554000</v>
      </c>
      <c r="F30" s="8">
        <v>211020105</v>
      </c>
      <c r="G30" s="20" t="s">
        <v>173</v>
      </c>
      <c r="H30" s="19">
        <v>31554000</v>
      </c>
      <c r="I30" s="37">
        <v>43916</v>
      </c>
      <c r="J30" s="11" t="s">
        <v>33</v>
      </c>
      <c r="K30" s="18" t="s">
        <v>53</v>
      </c>
      <c r="L30" s="21" t="s">
        <v>54</v>
      </c>
      <c r="M30" s="10">
        <v>3185148461</v>
      </c>
      <c r="N30" s="7" t="s">
        <v>34</v>
      </c>
      <c r="O30" s="11" t="s">
        <v>35</v>
      </c>
      <c r="P30" s="11" t="s">
        <v>36</v>
      </c>
      <c r="Q30" s="12">
        <v>6</v>
      </c>
      <c r="R30" s="13">
        <v>43922</v>
      </c>
      <c r="S30" s="13">
        <v>44104</v>
      </c>
      <c r="T30" s="11">
        <v>906</v>
      </c>
      <c r="U30" s="14">
        <f t="shared" si="0"/>
        <v>31554000</v>
      </c>
      <c r="V30" s="36" t="str">
        <f t="shared" si="1"/>
        <v>31/03/2020</v>
      </c>
      <c r="W30" s="22"/>
      <c r="X30" s="14"/>
      <c r="Y30" s="23"/>
      <c r="Z30" s="23"/>
      <c r="AA30" s="23"/>
      <c r="AB30" s="23"/>
      <c r="AC30" s="23"/>
      <c r="AD30" s="28">
        <f t="shared" si="5"/>
        <v>31554000</v>
      </c>
      <c r="AE30" s="24">
        <f t="shared" si="4"/>
        <v>44104</v>
      </c>
      <c r="AH30" s="16"/>
      <c r="AI30" s="16"/>
      <c r="AJ30" s="16"/>
      <c r="AK30" s="16"/>
      <c r="AL30" s="16"/>
      <c r="AM30" s="16"/>
      <c r="AN30" s="16"/>
    </row>
    <row r="31" spans="1:40" x14ac:dyDescent="0.25">
      <c r="A31" s="17">
        <v>405</v>
      </c>
      <c r="B31" s="20" t="s">
        <v>167</v>
      </c>
      <c r="C31" s="6" t="s">
        <v>32</v>
      </c>
      <c r="D31" s="18" t="s">
        <v>43</v>
      </c>
      <c r="E31" s="19">
        <v>31554000</v>
      </c>
      <c r="F31" s="8">
        <v>211020105</v>
      </c>
      <c r="G31" s="20" t="s">
        <v>174</v>
      </c>
      <c r="H31" s="19">
        <v>31554000</v>
      </c>
      <c r="I31" s="37">
        <v>43916</v>
      </c>
      <c r="J31" s="11" t="s">
        <v>33</v>
      </c>
      <c r="K31" s="18" t="s">
        <v>55</v>
      </c>
      <c r="L31" s="21" t="s">
        <v>56</v>
      </c>
      <c r="M31" s="10">
        <v>3013420658</v>
      </c>
      <c r="N31" s="7" t="s">
        <v>34</v>
      </c>
      <c r="O31" s="11" t="s">
        <v>35</v>
      </c>
      <c r="P31" s="11" t="s">
        <v>36</v>
      </c>
      <c r="Q31" s="12">
        <v>6</v>
      </c>
      <c r="R31" s="13">
        <v>43922</v>
      </c>
      <c r="S31" s="13">
        <v>44104</v>
      </c>
      <c r="T31" s="11">
        <v>907</v>
      </c>
      <c r="U31" s="14">
        <f t="shared" si="0"/>
        <v>31554000</v>
      </c>
      <c r="V31" s="36" t="str">
        <f t="shared" si="1"/>
        <v>31/03/2020</v>
      </c>
      <c r="W31" s="22"/>
      <c r="X31" s="14"/>
      <c r="Y31" s="23"/>
      <c r="Z31" s="23"/>
      <c r="AA31" s="23"/>
      <c r="AB31" s="23"/>
      <c r="AC31" s="23"/>
      <c r="AD31" s="28">
        <f t="shared" si="5"/>
        <v>31554000</v>
      </c>
      <c r="AE31" s="24">
        <f t="shared" si="4"/>
        <v>44104</v>
      </c>
      <c r="AH31" s="16"/>
      <c r="AI31" s="16"/>
      <c r="AJ31" s="16"/>
      <c r="AK31" s="16"/>
      <c r="AL31" s="16"/>
      <c r="AM31" s="16"/>
      <c r="AN31" s="16"/>
    </row>
    <row r="32" spans="1:40" x14ac:dyDescent="0.25">
      <c r="A32" s="17">
        <v>406</v>
      </c>
      <c r="B32" s="20" t="s">
        <v>167</v>
      </c>
      <c r="C32" s="6" t="s">
        <v>32</v>
      </c>
      <c r="D32" s="18" t="s">
        <v>43</v>
      </c>
      <c r="E32" s="19">
        <v>36813000</v>
      </c>
      <c r="F32" s="8">
        <v>211020105</v>
      </c>
      <c r="G32" s="20" t="s">
        <v>175</v>
      </c>
      <c r="H32" s="19">
        <v>36813000</v>
      </c>
      <c r="I32" s="37">
        <v>43916</v>
      </c>
      <c r="J32" s="11" t="s">
        <v>33</v>
      </c>
      <c r="K32" s="18" t="s">
        <v>83</v>
      </c>
      <c r="L32" s="21" t="s">
        <v>84</v>
      </c>
      <c r="M32" s="10">
        <v>3288254</v>
      </c>
      <c r="N32" s="7" t="s">
        <v>34</v>
      </c>
      <c r="O32" s="11" t="s">
        <v>35</v>
      </c>
      <c r="P32" s="11" t="s">
        <v>36</v>
      </c>
      <c r="Q32" s="12">
        <v>6</v>
      </c>
      <c r="R32" s="13">
        <v>43922</v>
      </c>
      <c r="S32" s="13">
        <v>44104</v>
      </c>
      <c r="T32" s="11">
        <v>908</v>
      </c>
      <c r="U32" s="14">
        <f t="shared" si="0"/>
        <v>36813000</v>
      </c>
      <c r="V32" s="36" t="str">
        <f t="shared" si="1"/>
        <v>31/03/2020</v>
      </c>
      <c r="W32" s="22"/>
      <c r="X32" s="14"/>
      <c r="Y32" s="23"/>
      <c r="Z32" s="23"/>
      <c r="AA32" s="23"/>
      <c r="AB32" s="23"/>
      <c r="AC32" s="23"/>
      <c r="AD32" s="28">
        <f t="shared" si="5"/>
        <v>36813000</v>
      </c>
      <c r="AE32" s="24">
        <f t="shared" si="4"/>
        <v>44104</v>
      </c>
      <c r="AH32" s="16"/>
      <c r="AI32" s="16"/>
      <c r="AJ32" s="16"/>
      <c r="AK32" s="16"/>
      <c r="AL32" s="16"/>
      <c r="AM32" s="16"/>
      <c r="AN32" s="16"/>
    </row>
    <row r="33" spans="1:40" x14ac:dyDescent="0.25">
      <c r="A33" s="17">
        <v>407</v>
      </c>
      <c r="B33" s="20" t="s">
        <v>167</v>
      </c>
      <c r="C33" s="6" t="s">
        <v>32</v>
      </c>
      <c r="D33" s="18" t="s">
        <v>43</v>
      </c>
      <c r="E33" s="19">
        <v>37689500</v>
      </c>
      <c r="F33" s="8">
        <v>211020105</v>
      </c>
      <c r="G33" s="20" t="s">
        <v>176</v>
      </c>
      <c r="H33" s="19">
        <v>37689500</v>
      </c>
      <c r="I33" s="37">
        <v>43916</v>
      </c>
      <c r="J33" s="11" t="s">
        <v>33</v>
      </c>
      <c r="K33" s="18" t="s">
        <v>68</v>
      </c>
      <c r="L33" s="9" t="s">
        <v>69</v>
      </c>
      <c r="M33" s="10">
        <v>3043363463</v>
      </c>
      <c r="N33" s="7" t="s">
        <v>34</v>
      </c>
      <c r="O33" s="11" t="s">
        <v>35</v>
      </c>
      <c r="P33" s="11" t="s">
        <v>36</v>
      </c>
      <c r="Q33" s="12">
        <v>6</v>
      </c>
      <c r="R33" s="13">
        <v>43922</v>
      </c>
      <c r="S33" s="13">
        <v>44104</v>
      </c>
      <c r="T33" s="11">
        <v>909</v>
      </c>
      <c r="U33" s="14">
        <f t="shared" si="0"/>
        <v>37689500</v>
      </c>
      <c r="V33" s="36" t="str">
        <f t="shared" si="1"/>
        <v>31/03/2020</v>
      </c>
      <c r="W33" s="22"/>
      <c r="X33" s="14"/>
      <c r="Y33" s="23"/>
      <c r="Z33" s="23"/>
      <c r="AA33" s="23"/>
      <c r="AB33" s="23"/>
      <c r="AC33" s="23"/>
      <c r="AD33" s="28">
        <f t="shared" si="5"/>
        <v>37689500</v>
      </c>
      <c r="AE33" s="24">
        <f t="shared" si="4"/>
        <v>44104</v>
      </c>
      <c r="AH33" s="16"/>
      <c r="AI33" s="16"/>
      <c r="AJ33" s="16"/>
      <c r="AK33" s="16"/>
      <c r="AL33" s="16"/>
      <c r="AM33" s="16"/>
      <c r="AN33" s="16"/>
    </row>
    <row r="34" spans="1:40" x14ac:dyDescent="0.25">
      <c r="A34" s="17">
        <v>408</v>
      </c>
      <c r="B34" s="20" t="s">
        <v>167</v>
      </c>
      <c r="C34" s="6" t="s">
        <v>32</v>
      </c>
      <c r="D34" s="18" t="s">
        <v>43</v>
      </c>
      <c r="E34" s="19">
        <v>38916600</v>
      </c>
      <c r="F34" s="8">
        <v>211020105</v>
      </c>
      <c r="G34" s="20" t="s">
        <v>177</v>
      </c>
      <c r="H34" s="19">
        <v>38916600</v>
      </c>
      <c r="I34" s="37">
        <v>43916</v>
      </c>
      <c r="J34" s="11" t="s">
        <v>33</v>
      </c>
      <c r="K34" s="18" t="s">
        <v>79</v>
      </c>
      <c r="L34" s="9" t="s">
        <v>80</v>
      </c>
      <c r="M34" s="10">
        <v>3203579185</v>
      </c>
      <c r="N34" s="7" t="s">
        <v>34</v>
      </c>
      <c r="O34" s="11" t="s">
        <v>35</v>
      </c>
      <c r="P34" s="11" t="s">
        <v>36</v>
      </c>
      <c r="Q34" s="12">
        <v>6</v>
      </c>
      <c r="R34" s="13">
        <v>43922</v>
      </c>
      <c r="S34" s="13">
        <v>44104</v>
      </c>
      <c r="T34" s="11">
        <v>911</v>
      </c>
      <c r="U34" s="14">
        <f t="shared" si="0"/>
        <v>38916600</v>
      </c>
      <c r="V34" s="36" t="str">
        <f t="shared" si="1"/>
        <v>31/03/2020</v>
      </c>
      <c r="W34" s="22"/>
      <c r="X34" s="14"/>
      <c r="Y34" s="23"/>
      <c r="Z34" s="23"/>
      <c r="AA34" s="23"/>
      <c r="AB34" s="23"/>
      <c r="AC34" s="23"/>
      <c r="AD34" s="28">
        <f t="shared" si="5"/>
        <v>38916600</v>
      </c>
      <c r="AE34" s="24">
        <f t="shared" si="4"/>
        <v>44104</v>
      </c>
      <c r="AH34" s="16"/>
      <c r="AI34" s="16"/>
      <c r="AJ34" s="16"/>
      <c r="AK34" s="16"/>
      <c r="AL34" s="16"/>
      <c r="AM34" s="16"/>
      <c r="AN34" s="16"/>
    </row>
    <row r="35" spans="1:40" x14ac:dyDescent="0.25">
      <c r="A35" s="17">
        <v>409</v>
      </c>
      <c r="B35" s="20" t="s">
        <v>167</v>
      </c>
      <c r="C35" s="6" t="s">
        <v>32</v>
      </c>
      <c r="D35" s="18" t="s">
        <v>43</v>
      </c>
      <c r="E35" s="19">
        <v>42072000</v>
      </c>
      <c r="F35" s="8">
        <v>211020105</v>
      </c>
      <c r="G35" s="20" t="s">
        <v>178</v>
      </c>
      <c r="H35" s="19">
        <v>42072000</v>
      </c>
      <c r="I35" s="37">
        <v>43916</v>
      </c>
      <c r="J35" s="11" t="s">
        <v>33</v>
      </c>
      <c r="K35" s="18" t="s">
        <v>67</v>
      </c>
      <c r="L35" s="9" t="s">
        <v>64</v>
      </c>
      <c r="M35" s="10">
        <v>3154785557</v>
      </c>
      <c r="N35" s="7" t="s">
        <v>34</v>
      </c>
      <c r="O35" s="11" t="s">
        <v>35</v>
      </c>
      <c r="P35" s="11" t="s">
        <v>36</v>
      </c>
      <c r="Q35" s="12">
        <v>6</v>
      </c>
      <c r="R35" s="13">
        <v>43922</v>
      </c>
      <c r="S35" s="13">
        <v>44104</v>
      </c>
      <c r="T35" s="11">
        <v>912</v>
      </c>
      <c r="U35" s="14">
        <f t="shared" si="0"/>
        <v>42072000</v>
      </c>
      <c r="V35" s="36" t="str">
        <f t="shared" si="1"/>
        <v>31/03/2020</v>
      </c>
      <c r="W35" s="22"/>
      <c r="X35" s="14"/>
      <c r="Y35" s="23"/>
      <c r="Z35" s="23"/>
      <c r="AA35" s="23"/>
      <c r="AB35" s="23"/>
      <c r="AC35" s="23"/>
      <c r="AD35" s="28">
        <f t="shared" si="5"/>
        <v>42072000</v>
      </c>
      <c r="AE35" s="24">
        <f t="shared" si="4"/>
        <v>44104</v>
      </c>
      <c r="AH35" s="16"/>
      <c r="AI35" s="16"/>
      <c r="AJ35" s="16"/>
      <c r="AK35" s="16"/>
      <c r="AL35" s="16"/>
      <c r="AM35" s="16"/>
      <c r="AN35" s="16"/>
    </row>
    <row r="36" spans="1:40" x14ac:dyDescent="0.25">
      <c r="A36" s="17">
        <v>410</v>
      </c>
      <c r="B36" s="20" t="s">
        <v>167</v>
      </c>
      <c r="C36" s="6" t="s">
        <v>32</v>
      </c>
      <c r="D36" s="18" t="s">
        <v>61</v>
      </c>
      <c r="E36" s="29">
        <v>39000000</v>
      </c>
      <c r="F36" s="8">
        <v>211020105</v>
      </c>
      <c r="G36" s="20" t="s">
        <v>179</v>
      </c>
      <c r="H36" s="29">
        <v>39000000</v>
      </c>
      <c r="I36" s="37">
        <v>43916</v>
      </c>
      <c r="J36" s="11" t="s">
        <v>33</v>
      </c>
      <c r="K36" s="18" t="s">
        <v>62</v>
      </c>
      <c r="L36" s="21" t="s">
        <v>63</v>
      </c>
      <c r="M36" s="10">
        <v>3125864346</v>
      </c>
      <c r="N36" s="7" t="s">
        <v>34</v>
      </c>
      <c r="O36" s="11" t="s">
        <v>35</v>
      </c>
      <c r="P36" s="11" t="s">
        <v>36</v>
      </c>
      <c r="Q36" s="12">
        <v>6</v>
      </c>
      <c r="R36" s="13">
        <v>43922</v>
      </c>
      <c r="S36" s="13">
        <v>44104</v>
      </c>
      <c r="T36" s="11">
        <v>913</v>
      </c>
      <c r="U36" s="14">
        <f t="shared" si="0"/>
        <v>39000000</v>
      </c>
      <c r="V36" s="36" t="str">
        <f t="shared" si="1"/>
        <v>31/03/2020</v>
      </c>
      <c r="W36" s="22"/>
      <c r="X36" s="14"/>
      <c r="Y36" s="23"/>
      <c r="Z36" s="23"/>
      <c r="AA36" s="23"/>
      <c r="AB36" s="23"/>
      <c r="AC36" s="23"/>
      <c r="AD36" s="28">
        <f t="shared" si="5"/>
        <v>39000000</v>
      </c>
      <c r="AE36" s="24">
        <f t="shared" si="4"/>
        <v>44104</v>
      </c>
      <c r="AH36" s="16"/>
      <c r="AI36" s="16"/>
      <c r="AJ36" s="16"/>
      <c r="AK36" s="16"/>
      <c r="AL36" s="16"/>
      <c r="AM36" s="16"/>
      <c r="AN36" s="16"/>
    </row>
    <row r="37" spans="1:40" x14ac:dyDescent="0.25">
      <c r="A37" s="17">
        <v>411</v>
      </c>
      <c r="B37" s="20" t="s">
        <v>167</v>
      </c>
      <c r="C37" s="6" t="s">
        <v>32</v>
      </c>
      <c r="D37" s="18" t="s">
        <v>180</v>
      </c>
      <c r="E37" s="19">
        <v>30412800</v>
      </c>
      <c r="F37" s="8">
        <v>211020205</v>
      </c>
      <c r="G37" s="20" t="s">
        <v>181</v>
      </c>
      <c r="H37" s="19">
        <v>30412800</v>
      </c>
      <c r="I37" s="37">
        <v>43910</v>
      </c>
      <c r="J37" s="11" t="s">
        <v>33</v>
      </c>
      <c r="K37" s="18" t="s">
        <v>87</v>
      </c>
      <c r="L37" s="9" t="s">
        <v>182</v>
      </c>
      <c r="M37" s="10">
        <v>3158590539</v>
      </c>
      <c r="N37" s="7" t="s">
        <v>34</v>
      </c>
      <c r="O37" s="11" t="s">
        <v>35</v>
      </c>
      <c r="P37" s="11" t="s">
        <v>36</v>
      </c>
      <c r="Q37" s="12">
        <v>6</v>
      </c>
      <c r="R37" s="13">
        <v>43922</v>
      </c>
      <c r="S37" s="13">
        <v>44104</v>
      </c>
      <c r="T37" s="11">
        <v>914</v>
      </c>
      <c r="U37" s="14">
        <f t="shared" si="0"/>
        <v>30412800</v>
      </c>
      <c r="V37" s="36" t="str">
        <f t="shared" si="1"/>
        <v>31/03/2020</v>
      </c>
      <c r="W37" s="22"/>
      <c r="X37" s="14"/>
      <c r="Y37" s="23"/>
      <c r="Z37" s="23"/>
      <c r="AA37" s="23"/>
      <c r="AB37" s="23"/>
      <c r="AC37" s="23"/>
      <c r="AD37" s="28">
        <f t="shared" si="5"/>
        <v>30412800</v>
      </c>
      <c r="AE37" s="24">
        <f t="shared" si="4"/>
        <v>44104</v>
      </c>
      <c r="AH37" s="16"/>
      <c r="AI37" s="16"/>
      <c r="AJ37" s="16"/>
      <c r="AK37" s="16"/>
      <c r="AL37" s="16"/>
      <c r="AM37" s="16"/>
      <c r="AN37" s="16"/>
    </row>
    <row r="38" spans="1:40" x14ac:dyDescent="0.25">
      <c r="A38" s="17">
        <v>412</v>
      </c>
      <c r="B38" s="20" t="s">
        <v>167</v>
      </c>
      <c r="C38" s="6" t="s">
        <v>32</v>
      </c>
      <c r="D38" s="18" t="s">
        <v>43</v>
      </c>
      <c r="E38" s="19">
        <v>31554000</v>
      </c>
      <c r="F38" s="8">
        <v>211020105</v>
      </c>
      <c r="G38" s="20" t="s">
        <v>183</v>
      </c>
      <c r="H38" s="19">
        <v>31554000</v>
      </c>
      <c r="I38" s="32">
        <v>43920</v>
      </c>
      <c r="J38" s="11" t="s">
        <v>33</v>
      </c>
      <c r="K38" s="18" t="s">
        <v>75</v>
      </c>
      <c r="L38" s="9" t="s">
        <v>76</v>
      </c>
      <c r="M38" s="10">
        <v>3166284373</v>
      </c>
      <c r="N38" s="7" t="s">
        <v>34</v>
      </c>
      <c r="O38" s="11" t="s">
        <v>35</v>
      </c>
      <c r="P38" s="11" t="s">
        <v>36</v>
      </c>
      <c r="Q38" s="12">
        <v>6</v>
      </c>
      <c r="R38" s="13">
        <v>43922</v>
      </c>
      <c r="S38" s="13">
        <v>44104</v>
      </c>
      <c r="T38" s="11">
        <v>915</v>
      </c>
      <c r="U38" s="14">
        <f t="shared" si="0"/>
        <v>31554000</v>
      </c>
      <c r="V38" s="36" t="str">
        <f t="shared" si="1"/>
        <v>31/03/2020</v>
      </c>
      <c r="W38" s="27"/>
      <c r="X38" s="14"/>
      <c r="Y38" s="23"/>
      <c r="Z38" s="23"/>
      <c r="AA38" s="23"/>
      <c r="AB38" s="23"/>
      <c r="AC38" s="23"/>
      <c r="AD38" s="28">
        <f t="shared" si="5"/>
        <v>31554000</v>
      </c>
      <c r="AE38" s="24">
        <f t="shared" si="4"/>
        <v>44104</v>
      </c>
      <c r="AH38" s="16"/>
      <c r="AI38" s="16"/>
      <c r="AJ38" s="16"/>
      <c r="AK38" s="16"/>
      <c r="AL38" s="16"/>
      <c r="AM38" s="16"/>
      <c r="AN38" s="16"/>
    </row>
    <row r="39" spans="1:40" x14ac:dyDescent="0.25">
      <c r="A39" s="17">
        <v>413</v>
      </c>
      <c r="B39" s="20" t="s">
        <v>167</v>
      </c>
      <c r="C39" s="6" t="s">
        <v>73</v>
      </c>
      <c r="D39" s="18" t="s">
        <v>184</v>
      </c>
      <c r="E39" s="19">
        <v>25000000</v>
      </c>
      <c r="F39" s="8">
        <v>213020902</v>
      </c>
      <c r="G39" s="20" t="s">
        <v>185</v>
      </c>
      <c r="H39" s="19">
        <v>25000000</v>
      </c>
      <c r="I39" s="37">
        <v>43872</v>
      </c>
      <c r="J39" s="11" t="s">
        <v>33</v>
      </c>
      <c r="K39" s="18" t="s">
        <v>186</v>
      </c>
      <c r="L39" s="9" t="s">
        <v>187</v>
      </c>
      <c r="M39" s="10">
        <v>3105577345</v>
      </c>
      <c r="N39" s="18" t="s">
        <v>65</v>
      </c>
      <c r="O39" s="11" t="s">
        <v>35</v>
      </c>
      <c r="P39" s="11" t="s">
        <v>36</v>
      </c>
      <c r="Q39" s="12">
        <v>9</v>
      </c>
      <c r="R39" s="13">
        <v>43923</v>
      </c>
      <c r="S39" s="13">
        <v>44196</v>
      </c>
      <c r="T39" s="11">
        <v>900</v>
      </c>
      <c r="U39" s="14">
        <f t="shared" si="0"/>
        <v>25000000</v>
      </c>
      <c r="V39" s="36" t="str">
        <f t="shared" si="1"/>
        <v>31/03/2020</v>
      </c>
      <c r="W39" s="22"/>
      <c r="X39" s="14"/>
      <c r="Y39" s="23"/>
      <c r="Z39" s="23"/>
      <c r="AA39" s="23"/>
      <c r="AB39" s="23"/>
      <c r="AC39" s="23"/>
      <c r="AD39" s="28">
        <f t="shared" si="5"/>
        <v>25000000</v>
      </c>
      <c r="AE39" s="24">
        <f t="shared" si="4"/>
        <v>44196</v>
      </c>
      <c r="AH39" s="16"/>
      <c r="AI39" s="16"/>
      <c r="AJ39" s="16"/>
      <c r="AK39" s="16"/>
      <c r="AL39" s="16"/>
      <c r="AM39" s="16"/>
      <c r="AN39" s="16"/>
    </row>
    <row r="40" spans="1:40" x14ac:dyDescent="0.25">
      <c r="AF40" s="16"/>
      <c r="AG40" s="16"/>
      <c r="AH40" s="16"/>
      <c r="AI40" s="16"/>
      <c r="AJ40" s="16"/>
      <c r="AK40" s="16"/>
      <c r="AL40" s="16"/>
      <c r="AM40" s="16"/>
      <c r="AN40" s="16"/>
    </row>
    <row r="157" spans="1:40" x14ac:dyDescent="0.25">
      <c r="A157" s="16"/>
      <c r="B157" s="16"/>
      <c r="C157" s="16"/>
      <c r="D157" s="16"/>
      <c r="E157" s="56"/>
      <c r="F157" s="16"/>
      <c r="G157" s="16"/>
      <c r="H157" s="16"/>
      <c r="I157" s="16"/>
      <c r="K157" s="16"/>
      <c r="L157" s="16"/>
      <c r="M157" s="16"/>
      <c r="N157" s="16"/>
      <c r="Q157" s="16"/>
      <c r="R157" s="16"/>
      <c r="S157" s="16"/>
      <c r="U157" s="16"/>
      <c r="V157" s="16"/>
      <c r="W157" s="16"/>
      <c r="X157" s="44"/>
      <c r="Y157" s="44"/>
      <c r="Z157" s="44"/>
      <c r="AA157" s="44"/>
      <c r="AB157" s="44"/>
      <c r="AC157" s="44"/>
      <c r="AD157" s="44"/>
      <c r="AE157" s="44"/>
      <c r="AF157" s="16"/>
      <c r="AG157" s="16"/>
      <c r="AH157" s="16"/>
      <c r="AI157" s="16"/>
      <c r="AJ157" s="16"/>
      <c r="AK157" s="16"/>
      <c r="AL157" s="16"/>
      <c r="AM157" s="16"/>
      <c r="AN157" s="16"/>
    </row>
    <row r="485" spans="1:40" x14ac:dyDescent="0.25">
      <c r="A485" s="16"/>
      <c r="B485" s="16"/>
      <c r="C485" s="16"/>
      <c r="D485" s="16"/>
      <c r="E485" s="56"/>
      <c r="F485" s="16"/>
      <c r="G485" s="16"/>
      <c r="H485" s="16"/>
      <c r="I485" s="16"/>
      <c r="K485" s="16"/>
      <c r="L485" s="16"/>
      <c r="M485" s="16"/>
      <c r="N485" s="16"/>
      <c r="Q485" s="16"/>
      <c r="R485" s="16"/>
      <c r="S485" s="16"/>
      <c r="U485" s="16"/>
      <c r="V485" s="16"/>
      <c r="W485" s="16"/>
      <c r="X485" s="44"/>
      <c r="Y485" s="44"/>
      <c r="Z485" s="44"/>
      <c r="AA485" s="44"/>
      <c r="AB485" s="44"/>
      <c r="AC485" s="44"/>
      <c r="AD485" s="44"/>
      <c r="AE485" s="44"/>
      <c r="AF485" s="16"/>
      <c r="AG485" s="16"/>
      <c r="AH485" s="16"/>
      <c r="AI485" s="16"/>
      <c r="AJ485" s="16"/>
      <c r="AK485" s="16"/>
      <c r="AL485" s="16"/>
      <c r="AM485" s="16"/>
      <c r="AN485" s="16"/>
    </row>
    <row r="957" spans="1:40" x14ac:dyDescent="0.25">
      <c r="A957" s="16"/>
      <c r="B957" s="57"/>
      <c r="C957" s="46">
        <v>0</v>
      </c>
      <c r="G957" s="57"/>
      <c r="R957" s="57"/>
      <c r="S957" s="57"/>
      <c r="Y957" s="44"/>
      <c r="Z957" s="44"/>
      <c r="AA957" s="44"/>
      <c r="AB957" s="44"/>
      <c r="AC957" s="44"/>
      <c r="AD957" s="44"/>
      <c r="AE957" s="44"/>
      <c r="AF957" s="16"/>
      <c r="AG957" s="16"/>
      <c r="AH957" s="16"/>
      <c r="AI957" s="16"/>
      <c r="AJ957" s="16"/>
      <c r="AK957" s="16"/>
      <c r="AL957" s="16"/>
      <c r="AM957" s="16"/>
      <c r="AN957" s="16"/>
    </row>
  </sheetData>
  <mergeCells count="27">
    <mergeCell ref="K1:K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V1:V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W1:W2"/>
    <mergeCell ref="X1:X2"/>
    <mergeCell ref="Y1:AC1"/>
    <mergeCell ref="AD1:AD2"/>
    <mergeCell ref="AE1:AE2"/>
  </mergeCells>
  <hyperlinks>
    <hyperlink ref="L3" r:id="rId1"/>
    <hyperlink ref="L4" r:id="rId2"/>
    <hyperlink ref="L5" r:id="rId3"/>
    <hyperlink ref="L6" r:id="rId4"/>
    <hyperlink ref="L7" r:id="rId5"/>
    <hyperlink ref="L8" r:id="rId6"/>
    <hyperlink ref="L9" r:id="rId7"/>
    <hyperlink ref="L10" r:id="rId8"/>
    <hyperlink ref="L11" r:id="rId9"/>
    <hyperlink ref="L12" r:id="rId10"/>
    <hyperlink ref="L13" r:id="rId11"/>
    <hyperlink ref="L14" r:id="rId12"/>
    <hyperlink ref="L15" r:id="rId13"/>
    <hyperlink ref="L16" r:id="rId14"/>
    <hyperlink ref="L17" r:id="rId15"/>
    <hyperlink ref="L18" r:id="rId16"/>
    <hyperlink ref="L19" r:id="rId17"/>
    <hyperlink ref="L20" r:id="rId18"/>
    <hyperlink ref="L21" r:id="rId19"/>
    <hyperlink ref="L22" r:id="rId20"/>
    <hyperlink ref="L23" r:id="rId21"/>
    <hyperlink ref="L25" r:id="rId22"/>
    <hyperlink ref="L26" r:id="rId23"/>
    <hyperlink ref="L27" r:id="rId24"/>
    <hyperlink ref="L28" r:id="rId25"/>
    <hyperlink ref="L29" r:id="rId26"/>
    <hyperlink ref="L30" r:id="rId27"/>
    <hyperlink ref="L31" r:id="rId28"/>
    <hyperlink ref="L32" r:id="rId29"/>
    <hyperlink ref="L33" r:id="rId30"/>
    <hyperlink ref="L34" r:id="rId31"/>
    <hyperlink ref="L35" r:id="rId32"/>
    <hyperlink ref="L36" r:id="rId33"/>
    <hyperlink ref="L38" r:id="rId34"/>
    <hyperlink ref="L24" r:id="rId35"/>
    <hyperlink ref="L39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TuSoft.org</dc:creator>
  <cp:lastModifiedBy>TuSoft</cp:lastModifiedBy>
  <dcterms:created xsi:type="dcterms:W3CDTF">2020-04-22T16:44:32Z</dcterms:created>
  <dcterms:modified xsi:type="dcterms:W3CDTF">2020-04-22T17:00:47Z</dcterms:modified>
</cp:coreProperties>
</file>